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C:\Users\Utilisateur\Desktop\"/>
    </mc:Choice>
  </mc:AlternateContent>
  <xr:revisionPtr revIDLastSave="0" documentId="8_{C435F522-D6DB-4E41-A587-7B7B5F47CCE3}" xr6:coauthVersionLast="47" xr6:coauthVersionMax="47" xr10:uidLastSave="{00000000-0000-0000-0000-000000000000}"/>
  <bookViews>
    <workbookView xWindow="-108" yWindow="-108" windowWidth="23256" windowHeight="13176" tabRatio="722" activeTab="7" xr2:uid="{00000000-000D-0000-FFFF-FFFF00000000}"/>
  </bookViews>
  <sheets>
    <sheet name="Présentation" sheetId="30" r:id="rId1"/>
    <sheet name="Loi DUERP 2022" sheetId="28" r:id="rId2"/>
    <sheet name="Mode d'emploi" sheetId="29" r:id="rId3"/>
    <sheet name="Page de garde" sheetId="3" r:id="rId4"/>
    <sheet name="métodologie" sheetId="10" r:id="rId5"/>
    <sheet name="actions à mener" sheetId="11" r:id="rId6"/>
    <sheet name="sommaire risques" sheetId="12" r:id="rId7"/>
    <sheet name="psychosocial orga covid" sheetId="21" r:id="rId8"/>
    <sheet name="posture matériel chute" sheetId="13" r:id="rId9"/>
    <sheet name="route" sheetId="19" r:id="rId10"/>
    <sheet name="Listes de choix" sheetId="17" r:id="rId11"/>
    <sheet name="Aide Fiche de risque" sheetId="9" r:id="rId12"/>
    <sheet name="Mot de passe" sheetId="20" r:id="rId13"/>
  </sheets>
  <definedNames>
    <definedName name="_xlnm.Print_Area" localSheetId="5">'actions à mener'!$A$1:$J$50</definedName>
    <definedName name="_xlnm.Print_Area" localSheetId="4">métodologie!$A$1:$J$35</definedName>
    <definedName name="_xlnm.Print_Area" localSheetId="3">'Page de garde'!$A$1:$I$33</definedName>
    <definedName name="_xlnm.Print_Area" localSheetId="8">'posture matériel chute'!$C$2:$J$71</definedName>
    <definedName name="_xlnm.Print_Area" localSheetId="7">'psychosocial orga covid'!$B$2:$I$43</definedName>
    <definedName name="_xlnm.Print_Area" localSheetId="9">route!$B$2:$I$66</definedName>
    <definedName name="_xlnm.Print_Area" localSheetId="6">'sommaire risques'!$A$1:$J$31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3" l="1"/>
  <c r="F15" i="13"/>
  <c r="D15" i="19"/>
  <c r="E15" i="19"/>
  <c r="J70" i="13"/>
  <c r="I65" i="19"/>
  <c r="I42" i="21"/>
  <c r="H39" i="21"/>
  <c r="G39" i="21"/>
  <c r="F38" i="21"/>
  <c r="G35" i="21"/>
  <c r="D24" i="21"/>
  <c r="G26" i="21"/>
  <c r="F29" i="21"/>
  <c r="G30" i="21"/>
  <c r="H30" i="21"/>
  <c r="H58" i="19"/>
  <c r="G58" i="19"/>
  <c r="F57" i="19"/>
  <c r="G54" i="19"/>
  <c r="H21" i="21"/>
  <c r="G21" i="21"/>
  <c r="G17" i="21"/>
  <c r="D14" i="21"/>
  <c r="H11" i="21"/>
  <c r="G11" i="21"/>
  <c r="G7" i="21"/>
  <c r="D5" i="21"/>
  <c r="E5" i="21"/>
  <c r="I67" i="13"/>
  <c r="H67" i="13"/>
  <c r="G66" i="13"/>
  <c r="H63" i="13"/>
  <c r="I58" i="13"/>
  <c r="H58" i="13"/>
  <c r="G57" i="13"/>
  <c r="H54" i="13"/>
  <c r="I49" i="13"/>
  <c r="H49" i="13"/>
  <c r="G48" i="13"/>
  <c r="H45" i="13"/>
  <c r="I40" i="13"/>
  <c r="H40" i="13"/>
  <c r="G39" i="13"/>
  <c r="H36" i="13"/>
  <c r="I31" i="13"/>
  <c r="H31" i="13"/>
  <c r="G30" i="13"/>
  <c r="H27" i="13"/>
  <c r="I22" i="13"/>
  <c r="H22" i="13"/>
  <c r="G21" i="13"/>
  <c r="H18" i="13"/>
  <c r="E24" i="21"/>
  <c r="E23" i="21"/>
  <c r="E14" i="21"/>
  <c r="E13" i="21"/>
  <c r="D33" i="19"/>
  <c r="H30" i="19"/>
  <c r="G30" i="19"/>
  <c r="F29" i="19"/>
  <c r="G26" i="19"/>
  <c r="D24" i="19"/>
  <c r="H21" i="19"/>
  <c r="G21" i="19"/>
  <c r="F20" i="19"/>
  <c r="G18" i="19"/>
  <c r="D16" i="19"/>
  <c r="H12" i="19"/>
  <c r="G12" i="19"/>
  <c r="F11" i="19"/>
  <c r="G8" i="19"/>
  <c r="E16" i="13"/>
  <c r="I12" i="13"/>
  <c r="H12" i="13"/>
  <c r="G11" i="13"/>
  <c r="E33" i="19"/>
  <c r="E32" i="19"/>
  <c r="E24" i="19"/>
  <c r="E23" i="19"/>
  <c r="E16" i="19"/>
  <c r="E14" i="19"/>
  <c r="F16" i="13"/>
  <c r="F14" i="13"/>
  <c r="H8" i="13"/>
</calcChain>
</file>

<file path=xl/sharedStrings.xml><?xml version="1.0" encoding="utf-8"?>
<sst xmlns="http://schemas.openxmlformats.org/spreadsheetml/2006/main" count="836" uniqueCount="435">
  <si>
    <t xml:space="preserve">Des outils vibrants sont-ils utilisés (perceuse, ponceuse ….) ? 
Des outils pneumatiques, à main sont-ils utilisés (marteau, burin …) ? 
Des chariots élévateurs sont-ils utilisés ? 
Des véhicules P.L. ou des engins de chantier sont-ils utilisés ? </t>
  </si>
  <si>
    <t>Agents chimiques dangereux</t>
  </si>
  <si>
    <t>Irritation, allergie, brûlure, intoxication, décès par inhalation, ingestion de produits chimiques ou exposition cutanée.</t>
  </si>
  <si>
    <t xml:space="preserve">La liste des produits utilisés et les fiches de données de sécurité sont-elles disponibles ? 
Ces fiches révèlent elles un risque potentiel ?
Les salariés sont-ils exposés à ces produits par contact cutané, inhalation ou ingestion (fumées, poussières, vapeurs,…) ? 
Avez-vous des produits classés irritants Xi, corrosifs C, nocifs Xn, toxiques T ? 
Avez-vous des produits classés Cancérogène, Mutagène ou Reprotoxique (CMR) ? 
Tous les flacons utilisés sont ils étiquetés (nom du produit, pictogramme, phrases de risque, …) ?
Les quantités de produit sur le poste de travail sont-elles limitées ? 
Y a-t-il des moyens de stockage des chiffons, déchets aux postes de travail ? (poubelles à couvercle, …) 
Les locaux et les zones de stockage sont-ils correctement ventilés ? 
Avez-vous une ventilation générale de vos locaux de travail ? 
Les zones à pollution spécifique sont-elles correctement ventilées ? 
Les salariés sont-ils formés à l’utilisation des produits : connaissance des pictogrammes, des incompatibilités entre produits, des moyens de protection adéquats ? </t>
  </si>
  <si>
    <t>- Etude des fiches de sécurité mises à jour
- Contrôle du stockage et de l’évacuation des déchets
- Prévoir les modalités d’action en cas d’accident
- Ventilation correcte des locaux
- Mise à disposition et port des équipements de protections
- Diminution des quantités de produit sur les postes
- Information et formation des salariés
- Evaluation des risques chimique</t>
  </si>
  <si>
    <t>Secteur: Santé, agriculture, climatisation, traitement des réseaux d’eau usée, industrie du bois, services funéraires, voyages à l’étranger, travaux au contact des animaux ou des produits d’origine animale, agroalimentaire , traitement des déchets, industrie textile, industrie du papier, travaux de nettoyage, soins aux blessés (SST)
Infection, d’intoxication, de réaction allergique ou de cancer suite à l’exposition à des agents biologiques par inhalation, ingestion, contact ou pénétration suite à une lésion.</t>
  </si>
  <si>
    <t xml:space="preserve">
Certains salariés ont-ils un travail en milieu de soins, laboratoire, …? 
Certains salariés ont-ils des contacts avec des animaux ou des produits d’origine animale ou agroalimentaire? 
Certains salariés ont-ils des contacts avec des cadavres ? 
Des salariés ont-ils des contacts avec des déchets, des eaux usées ?
Les réservoirs de germes sont-ils repérés, signalés, nettoyés, désinfectés ?
Des procédures sont elles en place pour le transport et le traitement des déchets ? 
Le nombre de salariés susceptibles d’être exposé est-il limité au plus bas ? 
Le matériel à usage unique est-il éliminé ? 
La liste du personnel exposé (groupe 3 et 4) est-elle tenue à jour ? 
Les salariés sont-ils tous formés au risque spécifique de leur poste ? 
Les salariés sont-ils informés des accidents, incidents avec agent biologique ? 
Les consignes de sécurité sont-elles régulièrement renouvelées ? 
Les équipements de protection adéquats sont-ils portés ? 
Les salariés ont-ils la possibilité de se laver correctement les mains ? 
Le suivi des vaccinations approprié est-il mis en place ?
Avez-vous mis en place une procédure grippe aviaire ? </t>
  </si>
  <si>
    <t>- Respect des précautions d’hygiène.
- Confinement des zones à risque.
- Organisation de la manipulation, du transport des produits contaminants.
- Procédure d’élimination des déchets réalisée et suivie.
- Ventilation correcte des locaux
- Protocole de la conduite à tenir en cas d’accident avec exposition au sang affiché.
- Port effectif des équipements de protection adaptés : gants, lunettes, blouse
- Soin correct de toutes les blessures.
- Matériel à usage unique privilégié 
- Vaccination des salariés exposés en règle. Information et formation des salariés.</t>
  </si>
  <si>
    <t>Manutention manuelle et activité physique</t>
  </si>
  <si>
    <t xml:space="preserve">L’activité exige-t-elle des manutentions répétées et rapides ? 
L’activité exige-t-elle des manutentions difficiles : taille, encombrement, mauvaises prises ?
L’activité exige-t-elle des manutentions sur des distances importantes ? 
L’activité exige-t-elle des manutentions dans un environnement particulier (froid, chaud…) ? 
Les salariés se plaignent ils de douleurs articulaires ? 
La manutention impose-t-elle des postures incorrectes : dos plié, jambes tendues, charge à bout de bras …. ?
Les postes de travail sont-ils équipés d’aide à la manutention ? 
Les salariés sont-ils formés aux bons gestes de la manutention manuelle ? </t>
  </si>
  <si>
    <t>Blessure souvent grave lié à la circulation d’engins, à la nature de la charge, aux moyens de manutention…</t>
  </si>
  <si>
    <t>Atteinte musculaire, tendineuse, vertébrale suite à des traumatismes, efforts physiques, posture incorrecte, gestes répétitifs.</t>
  </si>
  <si>
    <t xml:space="preserve">Les appareils de manutention sont-ils entretenus et vérifiés régulièrement ? 
Les moyens de manutention sont-ils adaptés à la charge à manutentionner : chaînes, élingues ? 
Les utilisateurs sont-il tous formés et recyclés régulièrement ? 
Les élingues à usage unique sont-elles éliminées ?
Les zones de circulation et de manœuvre sont-elles larges, bien dégagées et éclairées ? 
Les sols sont-ils en bon état, propres, réguliers sans trous ? 
Les charges sont-elles bien réparties et arrimées ?
La vitesse de circulation des engins est-elle correcte ? 
Un plan de circulation est-il en usage (engins, piétons) ? 
</t>
  </si>
  <si>
    <t xml:space="preserve">Les véhicules sont-ils entretenus et vérifiés régulièrement ?
Les véhicules sont-ils adaptés au déplacement et à la tâche à réaliser ? 
Existe-t-il une procédure de signalement des anomalies ? 
Les conducteurs sont-ils formés à la conduite, en sécurité (formation spécifique pour « grand rouleur ») ?
Les conducteurs sont-ils formés aux gestes de 1ers secours ?
Les conducteurs sont-ils reconnus aptes à la conduite de véhicules ?
Des solutions alternatives au déplacement sont-elles mises en place ?
Des limitations de déplacement par la route au-delà d’une certaine distance ou d’un certain temps de conduite sont-elles systématiques ?
La préparation du déplacement est-elle réalisée et compris dans le temps de travail ?
Un protocole de communication permet-il de gérer l’utilisation des téléphones en dehors de la conduite ? 
Les entrées-sorties de l’entreprise et du parking permettent-elles une bonne visibilité et une bonne
insertion dans la circulation ?
</t>
  </si>
  <si>
    <t xml:space="preserve">préparation des déplacements : itinéraire en fonction des horaires, de l’état des routes, des temps de repos,...
restaurants d’entreprise, garderies d’enfants,…
organisation des parkings en séparant les flux piétons, les 2 roues et les voitures + accès piétons du parking aux bureaux
aménagement concerté des horaires des salariés
utilisation des véhicules adaptés au déplacement et à la tâche à réaliser, entretenus et disposant des éléments de sécurité
formation des conducteurs au risque routier
vérifications élémentaires avant le départ et les procédures de signalement des anomalies
sensibilisation des salariés aux risques liés à certains comportements à risques (téléphone au volant, non respect des temps de pause, prise de substances ou médicaments, 
aptitude médicale à la conduite.
www.inrs.fr : ED 935, ED 986, ED 6046
</t>
  </si>
  <si>
    <t xml:space="preserve">Les utilisateurs chauffeurs sont-ils tous formés ?
Les zones de circulation et/ou de manœuvre sont-elles bien identifiées ?
Les zones de circulation et/ou de manœuvre sont-elles bien éclairées ?
Les zones de circulation et/ou de manœuvre ont-elles un sol en bon état ?
Les véhicules sont-ils adaptés à l’activité demandée ?
Un plan de circulation sans zones communes piétons-véhicules est-il en usage ?
</t>
  </si>
  <si>
    <t>Risque de blessure lié à la circulation en entreprise par le fait de présence d’éléments fixes ou mobiles dans l’entreprise .</t>
  </si>
  <si>
    <t xml:space="preserve">mise en place d’un plan de circulation
éclairage et signalisation des voies de circulation
entretien régulier et réparation des véhicules
laisser un temps suffisant pour les déplacements
entretien des voies de circulation, des zones de manœuvre
conduite des véhicules par des salariés formés, habilités et aptes médicalement
www.inrs.fr : ED 975, ED 986, ED 6002
http://pedro.artifrance.fr/ 
</t>
  </si>
  <si>
    <t>identifier des indicateurs (absentéisme, accidentologie, turn-over…) et les suivre qualitativement
élaborer des outils de structuration et de positionnement des personnes : fiches de poste, organigramme…
sensibiliser et inciter à l’utilisation du Droit Individuel à la Formation (DIF)
définir une politique d’intégration des nouveaux salariés : livret d’accueil, tutorat, visite d’entreprise…
préparer le retour à l’emploi d’un salarié absent sur une longue période (entretien, information à son entourage 
professionnel…)
élaborer une procédure en cas d’évènement grave (agression, accident, suicide…)
former l’encadrement intermédiaire aux techniques de communication et de résolution des conflits
réagir rapidement en cas de tension relationnelle entre salariés
solliciter un organisme extérieur (service de santé au travail, CARSAT, ARAVIS, cabinet privé…) pour évaluer les risques psychosociaux
www.inrs.fr : ED 6012 et ED 6086, DARES, www.travailler-mieux.gouv.fr et www.mieuxvivreautravail.anact.fr</t>
  </si>
  <si>
    <t xml:space="preserve">accidents spécifiques à l’hyperbarie : barotraumatisme dus aux variations de pression et volume dans les cavités de 
l’organisme (maladie professionnelle n° 29 du Régime Général)
accidents toxiques dus aux gaz employés
accidents de décompression – désaturation aéroembolique
accidents dus au milieu dans lequel le salarié évolue (noyade, hypothermie,…)
</t>
  </si>
  <si>
    <t xml:space="preserve">Un conseiller à la prévention hyperbare a-t-il été désigné ?
Les salariés ont-ils reçu la formation à la sécurité obligatoire à l’hyperbarie ?
Les salariés sont-ils suivis et aptes médicalement à l’hyperbarie ?
Les salariés ont-ils reçus leur certificat d’aptitude à l’hyperbarie (CAH) ?
Le manuel des procédures de sécurité en milieu hyperbare est-il mis à disposition des salariés ?
L’interdiction d’affecter les femmes enceintes à des travaux en milieu hyperbare à des pressions 
&gt; 1,2 bar est elle respectée (Décret 96-364 du 30 avril 1996) ?
Un plan de prévention écrit a-t-il été établi ?
Les limites d’âge sont-elles respectées ?
Les équipements de travail sont-ils bien adaptés et contrôlés ?
Les salariés en milieu hyperbare sont-ils toujours accompagnés pour surveillance ?
Les paliers, les limites de profondeur et les tables de décompression sont ils bien respectés ?
</t>
  </si>
  <si>
    <t xml:space="preserve">respect de la réglementation (Décret n° 2011-45 du 11 janvier 2011) dans le domaine de la formation à l’hyperbarie et de la surveillance médicale spéciale
respect des procédures d’accès, de séjour, de sortie et d’organisation du travail en milieu hyperbare
avion interdit dans les 48h suivant une plongée
contrôle des équipements (pas de combinaison trop serrée, détenteurs bien réglés, …)
bonne hygiène alimentaire (pas de boissons gazeuses, éviter les féculents avant la plongée)
entrainement physique régulier des plongeurs
contrôles des gaz respiratoires = production, transfert, stockage, distribution
moyens de secours à disposition : incendie et réanimation
</t>
  </si>
  <si>
    <t>Chute</t>
  </si>
  <si>
    <t>blessure suite à une chute de plain-pied ou de hauteur d’un salarié</t>
  </si>
  <si>
    <t xml:space="preserve">Le sol est-il glissant : huile, déchets, verglas … ?
Le sol est-il dégradé : trou, revêtement inégal … ?
Le sol est-il inégal : marche, pente, … ?
Le sol est-il encombré : palettes, câbles, outils … ?
Les zones de passage sont-elles étroites, encombrées, mal éclairées ?
Faut-il longer des zones dangereuses pour avancer (machines, partie saillante) ?
L’accès à des zones en hauteur est-il nécessaire : toit, armoire, machine ?
Utilise-t-on des échelles, escabeaux, nacelles … ?
Utilise-t-on des moyens de travail en hauteur bricolés ou inadaptés ?
Les escaliers, passerelles sont-ils équipés de main courante ?
</t>
  </si>
  <si>
    <t xml:space="preserve">nettoyage immédiatement des sols sales
formation du personnel à la sécurité
entretien des revêtements, suppression des inégalités des sols
organisation de la circulation des personnes dans l’entreprise
dégagement et éclairage suffisant des passages
mise en place de protections antichute : main courante, garde-corps, marche antidérapante
suppression des zones avec des différences de niveau
utilisation des protections individuelles ou collectives : harnais, lignes de vie, garde-corps, chaussures antidérapantes
déneigement l’hiver
libérer les zones de circulation
www.inrs.fr : ED 5030
</t>
  </si>
  <si>
    <t>Chute d'objets</t>
  </si>
  <si>
    <t>blessure  suite à la chute d’objets stockés en hauteur ou d’effondrement de moyens de stockage</t>
  </si>
  <si>
    <t xml:space="preserve">Des objets sont-ils stockés en hauteur : étagères, racks … ?
Les zones de stockage sont-elles bien délimitées, facilement accessibles ?
Les palettes sont-elles en bon état, vérifiées … ?
Les palettes défectueuses sont-elles mises hors circuit ?
Les moyens de stockage sont-ils adaptés aux charges : encombrement, poids?
Les moyens de stockage sont-ils en bon état et contrôlés régulièrement ?
Des objets sont-ils empilés sur de grandes hauteurs, en équilibre précaire ?
Des travaux sont-ils effectués au-dessus ou en-dessous d’autres postes ?
Y a-t-il vérification des piliers des racks, mise en place de protections d’angles ?
</t>
  </si>
  <si>
    <t xml:space="preserve">organisation correcte des stockages : emplacement, accessibilité
utilisation de matériel de stockage adapté aux charges
limitation des hauteurs de stockage
installation de protections pouvant retenir les objets en cas de chute
vérification régulière des palettes
utilisation des protections individuelles : casque, chaussures
www.inrs.fr : ED 5030
</t>
  </si>
  <si>
    <t>blessure (coupure - écrasement - fracture …) par machine ou outil</t>
  </si>
  <si>
    <t>Machines  et outils</t>
  </si>
  <si>
    <t xml:space="preserve">La mise en conformité du parc machines est-elle terminée ?
Des parties mobiles, dangereuses de machine sont-elles accessibles ?
Existe-t-il un risque de projection de liquide sous pression, de copeaux ?
Tout outil défectueux est-il immédiatement signalé et réparé ou éliminé ?
Toute intervention sur une machine est-elle signalée avec respect des consignes de sécurité ?
Utilise-t-on des outils tranchants ?
Utilise-t-on des outils portatifs : scie, tronçonneuse, meuleuse ?
Existe-t-il un risque d’écrasement entre des équipements mobiles de la machine et des 
éléments fixes (paroi, pilier, …) ?
Les dispositifs de sécurité des machines sont-ils présents, efficaces et non shuntés ?
Les salariés sont-ils formés aux risques de leur poste de travail ?
Assurez vous la traçabilité des vérifications périodiques ?
</t>
  </si>
  <si>
    <t xml:space="preserve">mise en conformité des machines à la réglementation
information et formation des salariés
utilisation des machines selon les recommandations du fabriquant
vérification de l’utilisation, du bon état et du bon fonctionnement
contrôle régulier des arrêts d’urgence
port des équipements de protection individuelle : lunettes, gants 
www.inrs.fr : ND 2305
</t>
  </si>
  <si>
    <t>Equipements sous pression</t>
  </si>
  <si>
    <t xml:space="preserve">- Plaie cutanée ou sous-cutanée par infiltration d’air à travers la peau
- Projections de particules délogées par l’air comprimé dans les yeux, la peau
- Baisse de l’acuité auditive et perforation du tympan
- Embolie par bulle d’air dans la circulation sanguine
- Brulure ou engelure suivant la température des flux
</t>
  </si>
  <si>
    <t xml:space="preserve">Les soufflettes manuelles ont-elles des pressions inférieures à 3 bar ?
Les utilisateurs ont-ils une formation sur les dangers de l’air comprimé ?
L’interdiction d’utiliser un flux gazeux comprimé sur une personne ou pour nettoyer vêtements ou cheveux est-elle respectée ?
L’interdiction de ne pas modifier les caractéristiques des soufflettes manuelles est-elle comprise ?
Une maintenance régulière des fuites d’air comprimé est-elle organisée ?
Les jets d’eau très haute pression ont-ils leurs paramètres connus : forme, débit, pression ?
Des zones de travail sécurisées sont-elles matérialisées ?
Des EPI adaptés sont-ils proposés : combinaison, lunettes, bouchons ou casques pour les oreilles ?
</t>
  </si>
  <si>
    <t xml:space="preserve">pas de pression &gt; 3 bar sur les soufflettes à main
formation à l’utilisation et aux dangers de l’air comprimé
utiliser la plus basse pression d’air possible
utiliser une cabine adaptée, avec système d’aspiration
porter des EPI (visage, œil, oreilles, mains, voies respiratoires,…)
ajustements au pistolet à air (protecteur contre les copeaux, tubes de rallonge, système d’échappement et sacs collecteurs de particules)
pour les jets d’eau très HP : pas de jet droit, mais plats ou mieux des jets rotatifs 2 ou 3 bases ou des jets orbitaux
porter des EPI adaptés en tissu enduit ou multicouches
matérialiser des zone de travail sécurisées
dossier de suivi des équipements avec contrôles et inspections périodiques
utilisation des appareils par les seules personnes autorisées
consignes de sécurité et d’utilisation
</t>
  </si>
  <si>
    <t>Electricité</t>
  </si>
  <si>
    <t>brûlure, électrisation, électrocution de salariés</t>
  </si>
  <si>
    <t xml:space="preserve">Existe-t-il dans l’entreprise des fils dénudés, sous tension accessibles aux salariés (armoire 
électrique ouverte) ?
Les intervenants de l’entreprise ont-ils une habilitation électrique ?
Existe-t-il dans l’entreprise du matériel électrique défectueux connu ?
Tout le matériel électrique défectueux est-il immédiatement signalé et réparé ou éliminé ?
Toute intervention sur une installation électrique est-elle signalée avec respect des consignes de 
sécurité ?
Les installations sont-elles vérifiées régulièrement ?
Les remarques des rapports de vérification sont-elles traitées ?
</t>
  </si>
  <si>
    <t xml:space="preserve">installation et maintenance électrique par des professionnels habilités
contrôle régulier des installations
traitement immédiat de toute anomalie électrique
fermeture des armoires électriques
habilitation des salariés devant intervenir sur des installations électriques
information des salariés du risque électrique
www.inrs.fr : ED 548, ED 874 et ED 998
</t>
  </si>
  <si>
    <t>Incendie / Explosion</t>
  </si>
  <si>
    <t>blessure, de brûlure souvent grave de salariés, de dégâts matériels importants</t>
  </si>
  <si>
    <t xml:space="preserve">Avez-vous des produits étiquetés inflammable F ou F+, explosif E, comburant O ?
D’autres produits inflammables comme papier, bois, gaz sont-ils présents?
Un risque de mélange de produits incompatibles entre eux existe-il ?
Y a-t-il des sources d’inflammation électrique, mécanique, thermique : soudure, meulage, 
étincelles électriques, particules incandescentes … ?
Existe-t-il dans l’entreprise des secteurs où sont entreposés bidons ouverts, vieux chiffons … ?
Les zones à risque d’explosion sont-elles définies et bien délimitées … ?
Les matériels de lutte contre l’incendie sont-ils adaptés, accessibles, vérifiés … ?
Les salariés sont-ils formés pour le risque incendie ?
Un plan d’évacuation existe-t-il ? Est-il testé ?
L’interdiction de fumer est-elle respectée ?
</t>
  </si>
  <si>
    <t xml:space="preserve">installation et vérification de moyens de détection, d’alarme, d’extinction
stockage des produits dangereux hors secteur de production
remplacer les produits inflammables ou explosifs par des moins dangereux
installation de protection mur et porte coupe-feu…
éloignement des sources d’inflammation : soudure, flamme…   
signalisation des zones d’interdiction de fumer
installation de matériel électrique antidéflagrant, mise à la terre…
formation et entraînement d’évacuation des salariés
www.inrs.fr : ED 945, ED 4162, ED 6030 et ED 6060
</t>
  </si>
  <si>
    <t>fatigue visuelle (génératrice de gêne à la vision et d’erreurs dans l’activité), de troubles musculaires, tendineux.</t>
  </si>
  <si>
    <t xml:space="preserve">L’écran est-il positionné correctement (absence de reflets ou d’éblouissement) ?
Les fenêtres sont-elles équipées de stores à lamelles ?
Le poste de travail est-il bien agencé permettant une posture de travail correcte tout le temps, un espace suffisant pour bouger?
Le travail sur écran est-il discontinu permettant une alternance de tâches ?
Les salariés sont-ils formés à l’utilisation des logiciels de l’entreprise ?
Les salariés se plaignent-ils de douleurs, de fatigue visuelle devant l’écran ?
</t>
  </si>
  <si>
    <t xml:space="preserve">réflexion sur l’emplacement des écrans dès la conception des bureaux
prises électriques  suffisantes et câblage informatique assez long
fenêtres équipées de stores réglables (intérieurs et/ou extérieurs)
qualité du siège réglable, des bureaux
alternance des tâches permettant des interruptions du travail sur écran
utilisation de logiciels à paramètres réglables : couleur et taille des caractères, fond d’écran…
formation des salariés
www.inrs.fr : ED 922, ED 923, ED 924 et ED 4208
</t>
  </si>
  <si>
    <t>d’atteinte locale (peau, œil,…) ou générale avec effets irréversibles possibles</t>
  </si>
  <si>
    <t xml:space="preserve">Avez-vous des postes exposant à des rayonnements ionisants ?
Connaissez-vous les limites d’exposition aux rayonnements ?
Avez-vous une personne compétente en radio protection, régulièrement formée ?
Analysez-vous régulièrement les postes de travail de façon à évaluer les doses susceptibles d’être reçues par les salariés ?
Avez-vous délimité un zonage radio protection autour de la source de rayonnements ?
Avez-vous effectué le classement de vos salariés en catégorie A ou B ?
Avez-vous affiché les consignes de travail ?
Avez-vous affiché les panneaux réglementaires ?
Faites-vous procéder à des contrôles techniques de radioprotection de vos sources de vos appareils émetteurs de rayonnement ionisants au moins une fois par an ?
Chaque salarié intervenant en ZC ou ZS a-t-il un suivi par dosimètre externe (dosimétrie passive) obligatoire ?
Chaque salarié intervenant en ZC fait-il l’objet d’un suivi par dosimétrie opérationnelle ?
Avez-vous établi pour chaque salarié une fiche d’exposition ?
Chaque salarié classé en catégorie A ou B bénéficie t-il d’un examen médical au moins 1 fois/an ?
En cas d’intervention d’une entreprise extérieure, coordonnez-vous les mesures de prévention ?
</t>
  </si>
  <si>
    <t xml:space="preserve">respect des bases de la radioprotection : justification, optimisation, limitation. Agir sur le temps d’exposition, la 
distance, les écrans
délimitation des zones surveillées (ZS) et zones contrôlées (ZC)
balisage de ces zones par panneaux réglementaires
définition des mesures de protection collectives et individuelles appropriées à la nature de l’exposition 
formation des salariés sur les risques liés aux RI (au moins tous les 3 ans)
fourniture des EPI par l’entreprise utilisatrice aux salariés des entreprises extérieures
www.inrs.fr : ED 4187
</t>
  </si>
  <si>
    <t xml:space="preserve">atteinte pulmonaire, cutanée, oculaire, des voies aériennes supérieures
syndrome parkinsonien (manganèse, aluminium)
les fumées de soudage sont reconnues cancérigènes par le CIRC (Centre International de Recherche contre le Cancer)
</t>
  </si>
  <si>
    <t xml:space="preserve">Tous les types de soudure sont-ils répertoriés dans votre entreprise ?
Préciser :
Avez-vous les fiches de données de sécurité des produits que vous soudez ?
Avez-vous quantifié le temps de soudure par jour et par soudeur ?
Soudez-vous des pièces peintes ou dégraissées ?
Le risque incendie, explosion a-t-il été pris en compte ?
Le système électrique des équipements est-il vérifié régulièrement ?
Dans le cadre du soudage TIG, utilisez-vous du tungstène thorié ?
Avez-vous un système d’aspiration ?
Des EPI sont-ils fournis ?
</t>
  </si>
  <si>
    <t xml:space="preserve">aspiration locale au poste de soudage (torche aspirante, bras mobile…)
ventilation générale de l’atelier
isolement des salariés lors des opérations de soudure (écran, panneau, rideau)
stockage correct des bouteilles de gaz (oxygène, acétylène, argon, …)
mise à disposition d’EPI adaptés
port de masque-lunettes adaptés aux rayonnements lors du soudage
remplacement des électrodes thoriées par des électrodes au césium moins radioactives
affûtage des électrodes sous aspiration
www.inrs.fr : ED 83
</t>
  </si>
  <si>
    <t>Rayonnement non ionisant (soudure)</t>
  </si>
  <si>
    <t>Rayonnement non ionisant (laser)</t>
  </si>
  <si>
    <t xml:space="preserve">effets sur la peau : brûlures superficielles (érythème, phlyctène) à profondes
effets sur l’œil : inflammation de la cornée et de la conjonctive (kérato conjonctivite), brûlure de la cornée, cataracte ou lésion du cristallin, atteinte de la rétine avec perte de l’acuité visuelle, brûlures atteinte de la vision centrale ou périphérique
</t>
  </si>
  <si>
    <t xml:space="preserve">Certains de vos équipements sont-ils classés comme laser (1, 1M, 2, 2M, 3R, 3B, 4) ?
Connaissez vous le milieu actif du laser (produit solide, gazeux ou liquide) ?
Une zone contrôlée est-elle déterminée et balisée par des pictogrammes ?
Les salariés ont-ils reçu la formation nécessaire à l’utilisation du rayonnement laser ?
Le trajet du faisceau laser est-il protégé ?
L’émission du rayonnement est-elle signalée par un signal sonore ou un voyant lumineux ?
L’accès de la zone contrôlée est-elle interdite aux salariés non habilités ?
Les EPI (gants ininflammables, lunettes) sont-ils mis à disposition des salariés ?
Les lunettes protectrices sont-elles conformes aux exigences de sécurité ?
Sont-elles vérifiées régulièrement ?
Les salariés ont-ils un bilan ophtalmique régulier ?
</t>
  </si>
  <si>
    <t xml:space="preserve">s’assurer que le constructeur des machines a fourni : la classification des appareils, l’étiquetage et la mise en place des dispositifs de sécurité (capotage des faisceaux, écrans de protection, mise à la terre…)
présence d’un responsable de la sécurité-laser
information et formation des salariés avec consignes écrites
mise à disposition des équipements de protection régulièrement contrôlés (gants ininflammables, non réfléchissants, non 
tricotés, lunettes protectrices spécifiques au laser utilisé)
balisage des locaux et des appareils (classe…)
prévention des risques associés : bruit, électricité (haute tension), incendie et chimiques (gaz, liquide)
www.inrs.fr : ED 6071
</t>
  </si>
  <si>
    <t>Manque d'hygiène</t>
  </si>
  <si>
    <t xml:space="preserve">sanitaire.
Contamination d’individus et de produits dans les professions de la restauration, de la santé.
</t>
  </si>
  <si>
    <t xml:space="preserve">Existe-t-il des sanitaires en nombre suffisant, homme/femme ?
Sont-ils nettoyés et désinfectés régulièrement ?
Sont-ils ventilés ?
Existe-t-il des vestiaires en nombre suffisant, homme/femme ?
Existe-t-il des douches dans le cas de travaux salissants ?
Existe-t-il des points d’eau potable ?
Existe-t-il une salle de repos ?
Tous ces locaux sont-ils correctement entretenus aérés et/ou ventilés ?
L’interdiction de manger au poste de travail est-elle respectée ?
Les produits pour se laver les mains sont-ils adéquats ?
L’usage de solvants pour se laver les mains est-il interdit ?
Les vêtements de travail sont-ils lavés régulièrement ?
</t>
  </si>
  <si>
    <t xml:space="preserve">mise à disposition de produits de lavage des mains adaptés
mise à disposition de sanitaires et vestiaires en nombre suffisant, propres, 
homme/femme
mise à disposition de points d’eau, de vêtements de travail lavés régulièrement
débit d’air
</t>
  </si>
  <si>
    <t>Organisation de la sécurité et des secours</t>
  </si>
  <si>
    <t xml:space="preserve">Avez-vous un responsable sécurité ?
Des visites de sécurité sont-elles régulièrement pratiquées ?
Tous les salariés ont-ils bénéficié d’une formation à la sécurité en rapport avec leur poste de travail ?
Des équipements de protection individuelle entretenus, adaptés aux risques de l’entreprise, sont-ils portés par les salariés ?
Les demandes des salariés, relatives à la sécurité, sont-elles prises en compte ?
Un plan d’organisation des secours est-il en fonction dans l’entreprise ?
Les numéros de téléphone d’urgence sont-ils affichés visiblement dans chaque atelier ?
Y a-t-il des sauveteurs secouristes du travail dans votre entreprise ?
Sont-ils recyclés ?
Une trousse d’urgences, régulièrement contrôlée est-elle présente ?
</t>
  </si>
  <si>
    <t xml:space="preserve">présence d’un animateur de sécurité
formation à la sécurité des salariés à leur embauche, puis régulièrement
intégration de la sécurité dans la culture de l’entreprise
procédure d’organisation des secours réalisée et testée
salariés formés : Sauveteur Secouriste du Travail (SST)
</t>
  </si>
  <si>
    <t>Entreprises extérieures</t>
  </si>
  <si>
    <t xml:space="preserve">Des entreprises extérieures interviennent-elles plus de 400h/an ou pour des travaux dangereux dans 
votre société ?
Les services d’entreprises extérieures sont-ils utilisés : nettoyage, gardiennages, maintenance, 
restauration … ?
Les salariés des entreprises intervenantes sont-ils informés des risques spécifiques de l’entreprise 
utilisatrice ?
Sont-ils informés des consignes de sécurité de l’entreprise utilisatrice ?
Sont-ils informés du plan de circulation de l’entreprise utilisatrice ?
Un plan de prévention est-il établi en commun ?
</t>
  </si>
  <si>
    <t xml:space="preserve">inspection commune des lieux de travail avec les entreprises extérieures
rédaction en commun d’un plan de prévention
information des entreprises extérieures sur les risques, consignes de sécurité
fourniture d’équipements de protection individuelle spécifiques aux risques de l’entreprise
www.inrs.fr : ED 941
</t>
  </si>
  <si>
    <t>Recours à des intérimaires</t>
  </si>
  <si>
    <t xml:space="preserve">Une visite de l’entreprise est-elle faite avec chaque intérimaire ?
Une information sur l’entreprise et ses risques est-elle donnée à l’accueil de l’intérimaire ?
L’intérimaire est-il informé et formé aux risques de son poste ?
Des intérimaires sont-ils affectés à des postes à risque particulier ?
Ont-ils alors une formation renforcée à la sécurité ?
Les équipements de protection individuelle sont-ils fournis aux intérimaires ?
L’intérimaire est-il suivi auprès d’un service de santé au travail ?
</t>
  </si>
  <si>
    <t xml:space="preserve">information de tout travailleur intérimaire sur les risques de l’entreprise
formation précise, complète par la maîtrise aux risques spécifiques du poste
mise à disposition des consignes de sécurité
fourniture d’équipements de protection individuelle spécifiques des risques de l’entreprise
CRAM Pays de la Loire « Vous avez recours à l’intérim : mode d’emploi »
</t>
  </si>
  <si>
    <t>Divers</t>
  </si>
  <si>
    <t xml:space="preserve">Avez-vous pratiqué un diagnostic amiante dans votre entreprise ?
Les mesures de prévention, suite à ce diagnostic, ont-elles été prises ?
Avez-vous organisé la collecte et la traçabilité de vos déchets industriels ?
Toutes les anomalies signalées sont-elles rapidement traitées ?
</t>
  </si>
  <si>
    <t xml:space="preserve">- Installation de chauffages adaptés et réglables individuellement.
- Contrôle des courants d’air.
- Contrôle et entretien régulier
- Mise à disposition et port des équipements de protection individuelle.
- Mise à disposition de points d’eau en cas de travail en ambiance très chaude.
- Mise en place de pauses en cas de travail en ambiance très chaude ou très froide.
- Information des salariés.
-www.inrs.fr : ED 962 et ED 997
</t>
  </si>
  <si>
    <t xml:space="preserve">- Diminution des vibrations sur outils par mise en place de protection mousse
- Choisir des outils antivibratoires.
- Installation de sièges confortables, suspendus dans les engins de chantier ou PL.
- Diminuer la durée d’exposition au risque : alternance des tâches, pauses …
- Information des salariés.
-www.inrs.fr : ED 962 et ED 997
</t>
  </si>
  <si>
    <t xml:space="preserve">- Supprimer ou diminuer les manutentions manuelles au poste.     
- Diminuer le poids des charges, les déplacements, la répétitivité des déplacements
- Utilisation  de transpalette, chariots roulants…
- Mise des charges à niveau : table élévatrice, quai de chargement, hayon…
- Utilisation de moyens de préhension adaptés : poignées…
- Formation du personnel à la manutention
- Mise à disposition et port d’équipements de protection individuelle : gants, chaussures.
-www.inrs.fr : ED 6057 et ED 131
</t>
  </si>
  <si>
    <t>- Utilisation  d’engins conformes à la réglementation.
- Respect de la vitesse et de la signalisation.
- Entretien régulier du matériel de manutention.
- Conduite des engins exclusivement par des salariés formés, habilités et aptes médicalement.
- Entretien des voies de circulation.
-www.inrs.fr : ED 6067 et ED 96</t>
  </si>
  <si>
    <t>Adresse :</t>
  </si>
  <si>
    <t>Téléphone :</t>
  </si>
  <si>
    <t>E-mail :</t>
  </si>
  <si>
    <t>Situation dangereuse</t>
  </si>
  <si>
    <t>Bruit</t>
  </si>
  <si>
    <t>Chute de hauteur</t>
  </si>
  <si>
    <t>Chute d'objet</t>
  </si>
  <si>
    <t>Circulation interne</t>
  </si>
  <si>
    <t>Circulation routière</t>
  </si>
  <si>
    <t>Déchets</t>
  </si>
  <si>
    <t>Electrique</t>
  </si>
  <si>
    <t>Incendie/Explosion</t>
  </si>
  <si>
    <t>Manutention manuelle</t>
  </si>
  <si>
    <t>Manutention mécanique</t>
  </si>
  <si>
    <t>Travail sur écran</t>
  </si>
  <si>
    <t>Vibration</t>
  </si>
  <si>
    <t>Chute de plain pied</t>
  </si>
  <si>
    <t>Faible</t>
  </si>
  <si>
    <t>Modérée</t>
  </si>
  <si>
    <t>Grave</t>
  </si>
  <si>
    <t>Très grave</t>
  </si>
  <si>
    <t>Travail en milieu hyperbare</t>
  </si>
  <si>
    <t>Travail répétitif</t>
  </si>
  <si>
    <t>Non</t>
  </si>
  <si>
    <t>Oui</t>
  </si>
  <si>
    <t>Postures pénibles</t>
  </si>
  <si>
    <t>Absente</t>
  </si>
  <si>
    <t>Moyenne</t>
  </si>
  <si>
    <t>Forte</t>
  </si>
  <si>
    <t xml:space="preserve">Fréquence d'exposition </t>
  </si>
  <si>
    <t>Détails des niveaux</t>
  </si>
  <si>
    <t>Signification des critères</t>
  </si>
  <si>
    <t>Fréquence d'exposition</t>
  </si>
  <si>
    <t>Note globale</t>
  </si>
  <si>
    <t>Evaluation globale</t>
  </si>
  <si>
    <t>Psychosocial</t>
  </si>
  <si>
    <t>Machines et outils</t>
  </si>
  <si>
    <t>Travail isolé</t>
  </si>
  <si>
    <t>Biologique</t>
  </si>
  <si>
    <t>Thermique</t>
  </si>
  <si>
    <t>Eclairage</t>
  </si>
  <si>
    <t>Fluides</t>
  </si>
  <si>
    <t>Rayonnement ionisant</t>
  </si>
  <si>
    <t xml:space="preserve">Rayonnement non ionisant </t>
  </si>
  <si>
    <t>Unité de travail</t>
  </si>
  <si>
    <t>Manque d'organisation de la
 sécurité et des secours</t>
  </si>
  <si>
    <t>En réalisation</t>
  </si>
  <si>
    <t>Risque mineur
Actions à long terme</t>
  </si>
  <si>
    <t>Risque secondaire
Acrtion à envisager à moyen terme</t>
  </si>
  <si>
    <t>Risque majeur
Action à envisager en priorité</t>
  </si>
  <si>
    <t>Note &lt; 10</t>
  </si>
  <si>
    <t>10 ≤ Note &lt; 50</t>
  </si>
  <si>
    <t>Annuelle</t>
  </si>
  <si>
    <t>Mensuelle</t>
  </si>
  <si>
    <t>Hebdomadaire</t>
  </si>
  <si>
    <t>Journalière</t>
  </si>
  <si>
    <t>Quelques jours par an</t>
  </si>
  <si>
    <t>Quelques jours par mois</t>
  </si>
  <si>
    <t>Quelques semaines par an</t>
  </si>
  <si>
    <t>Quelques jours par semaine</t>
  </si>
  <si>
    <t>Quelques mois par an</t>
  </si>
  <si>
    <t>Tous les jours + de 50% du temps</t>
  </si>
  <si>
    <t>Pas d'arrêt de travail</t>
  </si>
  <si>
    <t>Pas de soin à l'extérieur</t>
  </si>
  <si>
    <t>Presque accident</t>
  </si>
  <si>
    <t>Arrêt de travail inférieur à 7jours</t>
  </si>
  <si>
    <t xml:space="preserve">Pas de suivi médical </t>
  </si>
  <si>
    <t>Arrêt de travail supérieur à 7jours</t>
  </si>
  <si>
    <t>Suivi médical ou soins répétés</t>
  </si>
  <si>
    <t>Maladie professionnelle</t>
  </si>
  <si>
    <t>Incapacité Permanente Partielle</t>
  </si>
  <si>
    <t>Maladie professionnelle irréversible</t>
  </si>
  <si>
    <t>Mort</t>
  </si>
  <si>
    <t>Tous les jours - de 50% du temps</t>
  </si>
  <si>
    <t>Forte
1</t>
  </si>
  <si>
    <t>50 ≤ Note ≤ 5000</t>
  </si>
  <si>
    <t>Moyenne
2</t>
  </si>
  <si>
    <t>Faible
3</t>
  </si>
  <si>
    <t>Ambiance thermique</t>
  </si>
  <si>
    <t>- inconfort.
- fatigue, maladies pulmonaires ou ORL.
- coup de chaleur.</t>
  </si>
  <si>
    <t>Mise en évidence</t>
  </si>
  <si>
    <t>Conseils de prévention</t>
  </si>
  <si>
    <t>Conséquence</t>
  </si>
  <si>
    <t>- atteinte de l’acuité auditive
- difficultés de concentration pour l’exécution de travaux précis.
- gêne à la compréhension de certains ordres pouvant rendre dangereuses certaines tâches.</t>
  </si>
  <si>
    <t>- mesure du niveau sonore reçu par les salariés.
- réduction du bruit des machines : contrôle et entretien régulier.
- limitation du temps d’exposition des salariés.
- mise en place de protection collective : capotage, traitement acoustique des locaux.
- éloignement des salariés des sources de bruit.
- mise à disposition et port des équipements de protection individuelle.
- information et formation des salariés.</t>
  </si>
  <si>
    <t>La température des locaux est-elle adaptée au travail demandé (18 à 25°C selon les saisons et l’activité) ? 
Le poste de travail est-il exposé aux courants d’air, à l’humidité, aux intempéries ?
Le poste de travail est-il suffisamment aéré ?
Le poste de travail est-il à l’écart de zones chaudes ou froides ?
Utilisez-vous des systèmes de climatisation ?
La maintenance et le contrôle de ces systèmes de climatisation sont-ils régulièrement réalisés ?
Avez-vous prévu une organisation spécifique en cas de canicule ?</t>
  </si>
  <si>
    <t>- fatigue visuelle liée à un éclairage inadapté.
- erreur dans l’exécution de travaux précis.
- risque de chute, d’accident dans les allées de circulation.</t>
  </si>
  <si>
    <t>Le niveau d’éclairage vous semble t-il uniforme ? 
Des mesures d’éclairage ont-elles révélé des zones d’inconfort ? 
Les aires de circulation sont-elles correctement éclairées ? 
Le poste de travail présente-t-il des zones d’éblouissement (lampe nue, soleil) ? 
Les luminaires sont-ils propres et les ampoules sont-elles changées régulièrement ? 
L’éclairage entraîne t il des postures contraignantes au poste ? 
La chaleur dégagée par l’éclairage vous paraît-elle excessive ?</t>
  </si>
  <si>
    <t xml:space="preserve">- Eclairage suffisant et adapté au travail à réaliser : précision, détail…
- Eclairage naturel suffisant.
- Eclairage individuel possible.
- Vérification régulière des lampes, néons…
- Installation d’éclairages de secours.
- Information des salariés.
</t>
  </si>
  <si>
    <t>Lésion tendineuse, musculaire, neurologique ou vasculaire suite à l’utilisation d’outils vibrants, à la conduite d’engins.</t>
  </si>
  <si>
    <t>Gravité du dommage potentiel</t>
  </si>
  <si>
    <t>Une estimation du bruit a-t-elle révélé des zones à risques ?
Les salariés soumis à une exposition sonore quotidienne supérieure à 80 dBA sont-ils identifiés ?
La communication orale est-elle gênée ?
Les alarmes sont-elles masquées par le bruit ?
Existe-t-il des sources de bruit gênantes dans les locaux ?</t>
  </si>
  <si>
    <t>Site :</t>
  </si>
  <si>
    <t>Effectif total :</t>
  </si>
  <si>
    <t>Présence de délégués du personnel :</t>
  </si>
  <si>
    <t>Présence d'une cellule CHSCT :</t>
  </si>
  <si>
    <t>Présence d'un CE :</t>
  </si>
  <si>
    <t>Document créé par :</t>
  </si>
  <si>
    <t>Descriptif :</t>
  </si>
  <si>
    <t>Date de création :</t>
  </si>
  <si>
    <t>Date de mise à jour :</t>
  </si>
  <si>
    <t>Autres participants :</t>
  </si>
  <si>
    <t>Maîtrise</t>
  </si>
  <si>
    <t>Hiérarchisation des couples danger/risque/maîtrise</t>
  </si>
  <si>
    <t>Note globale = Gravité x Fréquence x Maîtrise</t>
  </si>
  <si>
    <t>Actions à mener à moyen terme :</t>
  </si>
  <si>
    <t>Actions à mener à long terme :</t>
  </si>
  <si>
    <t>• Risque d’incendie et d’explosion</t>
  </si>
  <si>
    <t>• Risque de chute de hauteur</t>
  </si>
  <si>
    <t>• Risque de chute de plain-pied</t>
  </si>
  <si>
    <t>• Risque et nuisance liés au bruit</t>
  </si>
  <si>
    <t>• Risque lié à l’éclairage et/ou à l’utilisation d’écran</t>
  </si>
  <si>
    <t>• Risque lié à l’organisation de la sécurité</t>
  </si>
  <si>
    <t>• Risque lié à l’organisation du travail</t>
  </si>
  <si>
    <t>• Risque lié à la malveillance</t>
  </si>
  <si>
    <t>• Risque lié aux circulations et aux déplacements routiers</t>
  </si>
  <si>
    <t>• Risque lié aux circulations et aux déplacements sur site (hors de la voie publique)</t>
  </si>
  <si>
    <t>• Risque lié aux postures et aux gestes répétitifs (en dehors des manutentions)</t>
  </si>
  <si>
    <t>• Risques liés à l’utilisation de matériaux</t>
  </si>
  <si>
    <t>• Risques liés aux machines et équipements de travail</t>
  </si>
  <si>
    <t>Risque 1</t>
  </si>
  <si>
    <t xml:space="preserve">Hebdomadaire </t>
  </si>
  <si>
    <t xml:space="preserve">Agents chimiques dangereux (produits, émissions, déchets) </t>
  </si>
  <si>
    <t>Moyens de prévention et/ou de protection existant</t>
  </si>
  <si>
    <t>Absent</t>
  </si>
  <si>
    <t>Moyens de prévention et/ou protection à mettre en place</t>
  </si>
  <si>
    <t>A planifier / à réaliser</t>
  </si>
  <si>
    <t>Réalisé / achevé</t>
  </si>
  <si>
    <t>Responsable de l'action à mener et coût</t>
  </si>
  <si>
    <t>Effectifs concernés :</t>
  </si>
  <si>
    <t>Effectifs concernés par la pénibilité :</t>
  </si>
  <si>
    <t>Ratio pénibilité (automatique) :</t>
  </si>
  <si>
    <t>Priorité et codes couleurs</t>
  </si>
  <si>
    <t>Risque 3</t>
  </si>
  <si>
    <t>Type</t>
  </si>
  <si>
    <t>Risque 4</t>
  </si>
  <si>
    <t>Risque 5</t>
  </si>
  <si>
    <t>Risque 6</t>
  </si>
  <si>
    <t>Risque 7</t>
  </si>
  <si>
    <t>Risque 8</t>
  </si>
  <si>
    <t>Risque 9</t>
  </si>
  <si>
    <r>
      <t>Les accidents de la route représentent 3% des accidents du travail et sont la 1</t>
    </r>
    <r>
      <rPr>
        <vertAlign val="superscript"/>
        <sz val="12"/>
        <color indexed="8"/>
        <rFont val="Arial"/>
        <family val="2"/>
      </rPr>
      <t>ère</t>
    </r>
    <r>
      <rPr>
        <sz val="12"/>
        <color indexed="8"/>
        <rFont val="Arial"/>
        <family val="2"/>
      </rPr>
      <t xml:space="preserve"> cause de décès suite à accident du travail</t>
    </r>
  </si>
  <si>
    <r>
      <rPr>
        <b/>
        <u/>
        <sz val="12"/>
        <rFont val="Arial"/>
        <family val="2"/>
      </rPr>
      <t>- Risques liés à la politique des Ressources Humaines (RH) et à l’environnement</t>
    </r>
    <r>
      <rPr>
        <sz val="12"/>
        <rFont val="Arial"/>
        <family val="2"/>
      </rPr>
      <t xml:space="preserve">
Existe-t-il des indicateurs de suivi des risques psychosociaux ?
Un interlocuteur Ressources Humaines est-il rattaché au site ?
La gestion des RH est-elle organisée (process de recrutement, fiches de poste, entretiens annuels, …) ?
La formation professionnelle des salariés est-elle réalisée de façon régulière (élaboration d’un plan de formation…) ?
Un interlocuteur Délégué du Personnel et/ou « santé / sécurité » est-il identifié dans la structure ?
Certains salariés présentent-ils des problèmes d’addiction (tabac, alcool, drogue…) connus ?
L’environnement économique et/ou politique de la structure est-il favorable ?
</t>
    </r>
    <r>
      <rPr>
        <b/>
        <u/>
        <sz val="12"/>
        <rFont val="Arial"/>
        <family val="2"/>
      </rPr>
      <t>- Risques liés à la nature du travail</t>
    </r>
    <r>
      <rPr>
        <sz val="12"/>
        <rFont val="Arial"/>
        <family val="2"/>
      </rPr>
      <t xml:space="preserve">
Des salariés sont-ils en contact avec du public (usagers, clients, fournisseurs...) ?
Y-a-t-il des horaires atypiques (travail de nuit, en équipes alternantes, en week-end, temps de travail annualisé…) ?
Certains postes présentent-ils des contraintes particulières (charge physique ; charge mentale ; charge émotionnelle) ?
Les salariés sont-ils soumis à des pressions temporelles (cadences, interruptions dans le travail,  multiplicité des tâches, travail dans l’urgence…) ?
Des pauses sont-elles prévues et réellement prises ?
Les salariés sont-ils polyvalents avec roulement sur certains postes ?
Les salariés travaillant de façon isolée sont-ils identifiés ?
Les responsabilités et exigences de certains postes sont-elles équilibrées avec l’autonomie et les possibilités de prise d’initiatives ?
Le travail permet-il de trouver du plaisir : intéressant, source de développement personnel… ?
</t>
    </r>
    <r>
      <rPr>
        <b/>
        <u/>
        <sz val="12"/>
        <rFont val="Arial"/>
        <family val="2"/>
      </rPr>
      <t>- Risques liés à la qualité des relations internes</t>
    </r>
    <r>
      <rPr>
        <sz val="12"/>
        <rFont val="Arial"/>
        <family val="2"/>
      </rPr>
      <t xml:space="preserve">
Le règlement intérieur précise-t-il les modalités de prévention de la violence et du harcèlement au travail ?
Existe-t-il des problèmes d’ambiance, de conflits relationnels, au sein de la structure ?
Des salariés se plaignent-ils de stress, de mal-être, ou d’insatisfaction ?
Les salariés ayant des responsabilités managériales sont-ils formés au traitement des problématiques psychosociales ?
Des temps d’échange entre salariés, de passations de consignes sont-ils prévus et formalisés ?</t>
    </r>
  </si>
  <si>
    <t>Maîtrise du risque</t>
  </si>
  <si>
    <t>Il est prévu de mener les actions suivantes sans délai :</t>
  </si>
  <si>
    <t xml:space="preserve">- </t>
  </si>
  <si>
    <t>Il est prévu de mener les actions suivantes d'ici la fin de l'année prochaine :</t>
  </si>
  <si>
    <t>Il est prévu de mener les actions suivantes dans les 3 ans :</t>
  </si>
  <si>
    <t>Signature du responsable du site :</t>
  </si>
  <si>
    <t>Signature du responsable du document :</t>
  </si>
  <si>
    <t>Type de risque :</t>
  </si>
  <si>
    <t>Listes de choix déroulantes (aide à la saisie des onglets précédents) :</t>
  </si>
  <si>
    <t>Délai de réalisation et d'avancement :</t>
  </si>
  <si>
    <t>Fréquence :</t>
  </si>
  <si>
    <t>Gravité :</t>
  </si>
  <si>
    <t>Niveau de maîtrise existant :</t>
  </si>
  <si>
    <t>Coef :</t>
  </si>
  <si>
    <t>Aide au traitement des risques (exemples)</t>
  </si>
  <si>
    <t>Intensité et temps de travail</t>
  </si>
  <si>
    <t>Surcharge de travail</t>
  </si>
  <si>
    <t>Rythmes de travail élevés, difficultés de faire des pauses</t>
  </si>
  <si>
    <t>Nombreuses heures supplémentaires</t>
  </si>
  <si>
    <t>Rappel pendant les congés</t>
  </si>
  <si>
    <t>Longues journées de travail</t>
  </si>
  <si>
    <t>Horaires de travail atypiques, horaires décalés</t>
  </si>
  <si>
    <t>Imprévisibilité des horaires de travail</t>
  </si>
  <si>
    <t>Difficulté de concilier vie professionnelle et privée</t>
  </si>
  <si>
    <t>Exigence de polyvalence peu maîtrisée</t>
  </si>
  <si>
    <t>Objectifs irréalistes ou flous</t>
  </si>
  <si>
    <t>Instructions contradictoires</t>
  </si>
  <si>
    <t>Exigences émotionnelles</t>
  </si>
  <si>
    <t>Exigence de devoir sourire ou de bonne humeur</t>
  </si>
  <si>
    <t>Tensions avec les publics ou clients</t>
  </si>
  <si>
    <t>Contact avec la souffrance ou la détresse humaine</t>
  </si>
  <si>
    <t>Exigence de devoir cacher ses émotions</t>
  </si>
  <si>
    <t>Manque d'autonomie</t>
  </si>
  <si>
    <t>Faibles marges de manœuvre pour faire son travail</t>
  </si>
  <si>
    <t>Rythmes de travail imposés</t>
  </si>
  <si>
    <t>Difficultés pour développer ses compétences</t>
  </si>
  <si>
    <t>Impossibilité de participer aux décisions</t>
  </si>
  <si>
    <t>Rapports sociaux au travail dégradé</t>
  </si>
  <si>
    <t>Relations conflictuelles avec les collègues</t>
  </si>
  <si>
    <t>Relations conflictuelles avec sa hiérarchie</t>
  </si>
  <si>
    <t>Aucune perspective de carrière</t>
  </si>
  <si>
    <t>Climat d'agression verbale, humiliation, harcèlement moral</t>
  </si>
  <si>
    <t>Non reconnaissance du travail fourni, déséquilibre entre efforts fournis et récompenses</t>
  </si>
  <si>
    <t>Non assistance en cas de problèmes</t>
  </si>
  <si>
    <t>Inadéquation des tâches avec la personne</t>
  </si>
  <si>
    <t>Inexistance ou mauvaise évaluation du travail</t>
  </si>
  <si>
    <t>Manque d'attention portée au bien-être des collaborateur.rice.s</t>
  </si>
  <si>
    <t>Conflits de valeurs</t>
  </si>
  <si>
    <t>Impossibilité de pouvoir être fier de son travail, sentiment d'un travail inutile</t>
  </si>
  <si>
    <t>Impossibilité de faire un travail de qualité</t>
  </si>
  <si>
    <t>Insécurité de la situation de travail</t>
  </si>
  <si>
    <t>Peur de perdre son emploi</t>
  </si>
  <si>
    <t>Non maintien du niveau de salaire</t>
  </si>
  <si>
    <t>Contrat de travail précaire</t>
  </si>
  <si>
    <t>Soumission à des restructurations, des changements organsationnels</t>
  </si>
  <si>
    <t>Incertitude sur l'avenir de son métier</t>
  </si>
  <si>
    <t>Exemples de risques psychosociaux :</t>
  </si>
  <si>
    <t>A ce jour, les principaux risques de l'entreprise concernent :</t>
  </si>
  <si>
    <t>Comment obtenir le mot de passe de ce document ?</t>
  </si>
  <si>
    <t>mise à disposition de personnel au sein des entreprises adhérentes</t>
  </si>
  <si>
    <t>non</t>
  </si>
  <si>
    <t>Pôle de gestion</t>
  </si>
  <si>
    <t>Risque 10</t>
  </si>
  <si>
    <t>Risque 11</t>
  </si>
  <si>
    <t>3 / Faible</t>
  </si>
  <si>
    <t>Siège adapté et conseils pour le bon réglage du poste de travail et de la posture assise</t>
  </si>
  <si>
    <t>DUGR</t>
  </si>
  <si>
    <t xml:space="preserve">mdp : </t>
  </si>
  <si>
    <t>• Risque lié aux agents biologiques et/ou au manque d’hygiène (covid)</t>
  </si>
  <si>
    <t>Biologique (covid)</t>
  </si>
  <si>
    <t>En cours de réalisation</t>
  </si>
  <si>
    <t>Organisation du travail</t>
  </si>
  <si>
    <t>oui</t>
  </si>
  <si>
    <t>vibrations mécaniques</t>
  </si>
  <si>
    <t>risque 2 = mauvaise gestion de la polyvalence</t>
  </si>
  <si>
    <t>correspondance avec DUER 2020</t>
  </si>
  <si>
    <t>risque 3 : interruption dans le travail et tache imprévues</t>
  </si>
  <si>
    <t>risque 14 et 15 : covid</t>
  </si>
  <si>
    <t>risque 10</t>
  </si>
  <si>
    <t>risque 9</t>
  </si>
  <si>
    <t>RAS</t>
  </si>
  <si>
    <t>Risque 13</t>
  </si>
  <si>
    <t>Risque 14</t>
  </si>
  <si>
    <t>En déplacement, mauvais respect de la vitesse règlementaire pouvant génénrer retrait de points et de permis, accidents</t>
  </si>
  <si>
    <t>En déplacement, gérer les intempéries pouvant occasionner des accidents : verglas, neige, pluie violentes</t>
  </si>
  <si>
    <t>Fatigue lors des longs déplacements pouvant occasionner somnolence et accidents</t>
  </si>
  <si>
    <t>NB :</t>
  </si>
  <si>
    <r>
      <t>Faible</t>
    </r>
    <r>
      <rPr>
        <sz val="16"/>
        <rFont val="Century Gothic"/>
        <family val="1"/>
      </rPr>
      <t xml:space="preserve">
Presque accident
Pas d'arrêt de travail
Pas de soin à l'extérieur</t>
    </r>
  </si>
  <si>
    <r>
      <rPr>
        <b/>
        <sz val="16"/>
        <rFont val="Century Gothic"/>
        <family val="1"/>
      </rPr>
      <t>Annuelle</t>
    </r>
    <r>
      <rPr>
        <sz val="16"/>
        <rFont val="Century Gothic"/>
        <family val="1"/>
      </rPr>
      <t xml:space="preserve">
Quelques jours par an</t>
    </r>
  </si>
  <si>
    <r>
      <t xml:space="preserve">Absente
</t>
    </r>
    <r>
      <rPr>
        <sz val="16"/>
        <rFont val="Century Gothic"/>
        <family val="1"/>
      </rPr>
      <t>Pas de mesures ou mesures inadaptées</t>
    </r>
  </si>
  <si>
    <r>
      <t xml:space="preserve">Modérée
</t>
    </r>
    <r>
      <rPr>
        <sz val="16"/>
        <rFont val="Century Gothic"/>
        <family val="1"/>
      </rPr>
      <t xml:space="preserve">Arrêt de travail inférieur à 7jours
Pas de suivi médical </t>
    </r>
  </si>
  <si>
    <r>
      <t xml:space="preserve">Mensuelle
</t>
    </r>
    <r>
      <rPr>
        <sz val="16"/>
        <rFont val="Century Gothic"/>
        <family val="1"/>
      </rPr>
      <t>Quelques jours par mois
Quelques semaines par an</t>
    </r>
  </si>
  <si>
    <r>
      <t>Faible / Présence d'éléments de maîtrise secondaire</t>
    </r>
    <r>
      <rPr>
        <sz val="16"/>
        <rFont val="Century Gothic"/>
        <family val="1"/>
      </rPr>
      <t xml:space="preserve"> : 
- Planification et veille
- Mesures de protection collective et individuelle 
- Formation / Information</t>
    </r>
  </si>
  <si>
    <r>
      <t>Grave</t>
    </r>
    <r>
      <rPr>
        <sz val="16"/>
        <rFont val="Century Gothic"/>
        <family val="1"/>
      </rPr>
      <t xml:space="preserve">
Arrêt de travail supérieur à 7jours
Suivi médical ou soins répétés
Maladie professionnelle</t>
    </r>
  </si>
  <si>
    <r>
      <t xml:space="preserve">Hebdomadaire
</t>
    </r>
    <r>
      <rPr>
        <sz val="16"/>
        <rFont val="Century Gothic"/>
        <family val="1"/>
      </rPr>
      <t>Quelques jours par semaine
Quelques mois par an 
Tous les jours - de 50% du temps</t>
    </r>
  </si>
  <si>
    <r>
      <t xml:space="preserve">Moyenne / Présence d'éléments de maîtrise prioritaire </t>
    </r>
    <r>
      <rPr>
        <sz val="16"/>
        <rFont val="Century Gothic"/>
        <family val="1"/>
      </rPr>
      <t>: 
- Eviter
- Combattre à la source
- Adapter le travail à l'homme</t>
    </r>
  </si>
  <si>
    <r>
      <t xml:space="preserve">Journalière
</t>
    </r>
    <r>
      <rPr>
        <sz val="16"/>
        <rFont val="Century Gothic"/>
        <family val="1"/>
      </rPr>
      <t>Tous les jours + de 50% du temps</t>
    </r>
  </si>
  <si>
    <r>
      <t xml:space="preserve">Forte
</t>
    </r>
    <r>
      <rPr>
        <sz val="16"/>
        <rFont val="Century Gothic"/>
        <family val="1"/>
      </rPr>
      <t>Présence d'éléments de maitrise prioritaire et secondaire assurant un haut niveau de prévention et de protection</t>
    </r>
  </si>
  <si>
    <r>
      <rPr>
        <b/>
        <i/>
        <sz val="24"/>
        <color theme="0"/>
        <rFont val="Century Gothic"/>
        <family val="1"/>
      </rPr>
      <t>Document unique d'évaluation des risques</t>
    </r>
    <r>
      <rPr>
        <b/>
        <sz val="24"/>
        <color theme="0"/>
        <rFont val="Century Gothic"/>
        <family val="1"/>
      </rPr>
      <t xml:space="preserve">
- Méthodologie -</t>
    </r>
  </si>
  <si>
    <r>
      <rPr>
        <b/>
        <i/>
        <sz val="28"/>
        <color theme="0"/>
        <rFont val="Century Gothic"/>
        <family val="1"/>
      </rPr>
      <t>Document unique d'évaluation des risques</t>
    </r>
    <r>
      <rPr>
        <b/>
        <sz val="28"/>
        <color theme="0"/>
        <rFont val="Century Gothic"/>
        <family val="1"/>
      </rPr>
      <t xml:space="preserve">
- Synthèse des actions à mener -</t>
    </r>
  </si>
  <si>
    <t>Risque (choisir dans la liste déroulante)</t>
  </si>
  <si>
    <t>Facteur de pénibilité ? (automatique)</t>
  </si>
  <si>
    <t>Fréquence (choisir dans la liste déroulante)</t>
  </si>
  <si>
    <t>Gravité (choisir dans la liste déroulante)</t>
  </si>
  <si>
    <t>Niveau de maîtrise existant (choisir dans la liste déroulante)</t>
  </si>
  <si>
    <t>Evaluation du risque existant (automatique)</t>
  </si>
  <si>
    <t>Délai de réalisation et d'avancement (choisir dans la liste déroulante)</t>
  </si>
  <si>
    <r>
      <rPr>
        <b/>
        <i/>
        <sz val="36"/>
        <rFont val="Century Gothic"/>
        <family val="1"/>
      </rPr>
      <t>Document unique d'évaluation des risques</t>
    </r>
    <r>
      <rPr>
        <b/>
        <sz val="36"/>
        <rFont val="Century Gothic"/>
        <family val="1"/>
      </rPr>
      <t xml:space="preserve">
- Etat des risques 1 à 4 et des actions : organisation du travail, Covid et psychosocial</t>
    </r>
  </si>
  <si>
    <r>
      <rPr>
        <b/>
        <i/>
        <sz val="36"/>
        <rFont val="Century Gothic"/>
        <family val="1"/>
      </rPr>
      <t>Document unique d'évaluation des risques</t>
    </r>
    <r>
      <rPr>
        <b/>
        <sz val="36"/>
        <rFont val="Century Gothic"/>
        <family val="1"/>
      </rPr>
      <t xml:space="preserve">
- Etat des risques 5 à 11 et des actions : posture, matériel, incendie, chute</t>
    </r>
  </si>
  <si>
    <r>
      <rPr>
        <b/>
        <i/>
        <sz val="36"/>
        <rFont val="Century Gothic"/>
        <family val="1"/>
      </rPr>
      <t>Document unique d'évaluation des risques</t>
    </r>
    <r>
      <rPr>
        <b/>
        <sz val="36"/>
        <rFont val="Century Gothic"/>
        <family val="1"/>
      </rPr>
      <t xml:space="preserve">
- Etat des risques routiers 12 à 15 et des actions -</t>
    </r>
  </si>
  <si>
    <t>Risque 15</t>
  </si>
  <si>
    <t>• Risques psychosociaux (conflit au travail, stress et épuisement...)</t>
  </si>
  <si>
    <t>Intervention d'entreprise 
extérieure / Intérimaire</t>
  </si>
  <si>
    <t>Ambiance climatique</t>
  </si>
  <si>
    <t>• Risque lié aux ambiances thermiques liées à l'activité</t>
  </si>
  <si>
    <t>• Risque lié aux ambiances climatiques naturelles</t>
  </si>
  <si>
    <t>Entretien des luminaires, adapter l'éclairage en fonction des tâches, sensibiliser les salariés aux réglages sur leur poste de travail.</t>
  </si>
  <si>
    <r>
      <rPr>
        <b/>
        <sz val="18"/>
        <color rgb="FF000000"/>
        <rFont val="Century Gothic"/>
        <family val="1"/>
      </rPr>
      <t>Risques liés à l'intensité du travail /</t>
    </r>
    <r>
      <rPr>
        <u/>
        <sz val="18"/>
        <color rgb="FF000000"/>
        <rFont val="Century Gothic"/>
        <family val="1"/>
      </rPr>
      <t xml:space="preserve"> mauvaise gestion de la polyvalence, changement de tâche, de poste ou de fonction à l'improviste.</t>
    </r>
    <r>
      <rPr>
        <sz val="18"/>
        <color rgb="FF000000"/>
        <rFont val="Century Gothic"/>
        <family val="1"/>
      </rPr>
      <t xml:space="preserve"> </t>
    </r>
    <r>
      <rPr>
        <b/>
        <sz val="18"/>
        <color rgb="FF000000"/>
        <rFont val="Century Gothic"/>
        <family val="1"/>
      </rPr>
      <t xml:space="preserve">Conséquences sur le travail et l'entreprise : </t>
    </r>
    <r>
      <rPr>
        <sz val="18"/>
        <color rgb="FF000000"/>
        <rFont val="Century Gothic"/>
        <family val="1"/>
      </rPr>
      <t xml:space="preserve">objectifs non atteints, baisse de performance, mauvaise répartition de la charge de travail.
</t>
    </r>
    <r>
      <rPr>
        <b/>
        <sz val="18"/>
        <color rgb="FF000000"/>
        <rFont val="Century Gothic"/>
        <family val="1"/>
      </rPr>
      <t xml:space="preserve">Conséquences sur le collectif de travail et les relations sociales : </t>
    </r>
    <r>
      <rPr>
        <sz val="18"/>
        <color rgb="FF000000"/>
        <rFont val="Century Gothic"/>
        <family val="1"/>
      </rPr>
      <t xml:space="preserve">relations tendues, conflits potentiels entre collègues.
</t>
    </r>
    <r>
      <rPr>
        <b/>
        <sz val="18"/>
        <color rgb="FF000000"/>
        <rFont val="Century Gothic"/>
        <family val="1"/>
      </rPr>
      <t>Conséquences sur l'individu :</t>
    </r>
    <r>
      <rPr>
        <sz val="18"/>
        <color rgb="FF000000"/>
        <rFont val="Century Gothic"/>
        <family val="1"/>
      </rPr>
      <t xml:space="preserve"> fatigue, hypertension, risque cardiovasculaire, TMS, troubles gastriques, dermatologiques, alimentaires,  AVC, décès, irritabilité, agressivité, anxiété, démotivation, perte de confiance en soi, dépression, épuisement professionnel, passage à l'acte suicidaire ...</t>
    </r>
  </si>
  <si>
    <r>
      <rPr>
        <b/>
        <sz val="18"/>
        <color rgb="FF000000"/>
        <rFont val="Century Gothic"/>
        <family val="1"/>
      </rPr>
      <t>Risques liés à l'intensité du travail /</t>
    </r>
    <r>
      <rPr>
        <sz val="18"/>
        <color rgb="FF000000"/>
        <rFont val="Century Gothic"/>
        <family val="1"/>
      </rPr>
      <t xml:space="preserve"> </t>
    </r>
    <r>
      <rPr>
        <u/>
        <sz val="18"/>
        <color rgb="FF000000"/>
        <rFont val="Century Gothic"/>
        <family val="1"/>
      </rPr>
      <t>interruption dans le travail du fait de tâches imprévues</t>
    </r>
    <r>
      <rPr>
        <sz val="18"/>
        <color rgb="FF000000"/>
        <rFont val="Century Gothic"/>
        <family val="1"/>
      </rPr>
      <t xml:space="preserve">. </t>
    </r>
    <r>
      <rPr>
        <b/>
        <sz val="18"/>
        <color rgb="FF000000"/>
        <rFont val="Century Gothic"/>
        <family val="1"/>
      </rPr>
      <t xml:space="preserve">Conséquences sur le travail et l'entreprise : </t>
    </r>
    <r>
      <rPr>
        <sz val="18"/>
        <color rgb="FF000000"/>
        <rFont val="Century Gothic"/>
        <family val="1"/>
      </rPr>
      <t xml:space="preserve">objectifs non atteints, baisse de performance, mauvaise répartition de la charge de travail.
</t>
    </r>
    <r>
      <rPr>
        <b/>
        <sz val="18"/>
        <color rgb="FF000000"/>
        <rFont val="Century Gothic"/>
        <family val="1"/>
      </rPr>
      <t>Conséquences sur les collectifs de travail et les relations sociales :</t>
    </r>
    <r>
      <rPr>
        <sz val="18"/>
        <color rgb="FF000000"/>
        <rFont val="Century Gothic"/>
        <family val="1"/>
      </rPr>
      <t xml:space="preserve"> relations tendues, conflits entre collègues.
</t>
    </r>
    <r>
      <rPr>
        <b/>
        <sz val="18"/>
        <color rgb="FF000000"/>
        <rFont val="Century Gothic"/>
        <family val="1"/>
      </rPr>
      <t xml:space="preserve">Conséquences sur l'individu : </t>
    </r>
    <r>
      <rPr>
        <sz val="18"/>
        <color rgb="FF000000"/>
        <rFont val="Century Gothic"/>
        <family val="1"/>
      </rPr>
      <t>fatigue, hypertension, risque cardiovasculaire, TMS, troubles gastriques, dermatologiques, alimentaires, AVC, décès, irritabilité, agressivité, anxiété, démotivation, perte de confiance en soi, dépression, épuisement professionnel, passage à l'acte suicidaire ...</t>
    </r>
  </si>
  <si>
    <r>
      <rPr>
        <b/>
        <sz val="18"/>
        <color rgb="FF000000"/>
        <rFont val="Century Gothic"/>
        <family val="1"/>
      </rPr>
      <t>Proximité entre les salariés et le public  - contamination au coronavirus</t>
    </r>
    <r>
      <rPr>
        <sz val="18"/>
        <color rgb="FF000000"/>
        <rFont val="Century Gothic"/>
        <family val="1"/>
      </rPr>
      <t xml:space="preserve"> : maux de tête, fièvre, toux, fatigue, perte de goût, arrêt de travail, etc...</t>
    </r>
  </si>
  <si>
    <r>
      <rPr>
        <b/>
        <sz val="18"/>
        <rFont val="Century Gothic"/>
        <family val="1"/>
      </rPr>
      <t>Activité de bureau sur écran</t>
    </r>
    <r>
      <rPr>
        <sz val="18"/>
        <rFont val="Century Gothic"/>
        <family val="1"/>
      </rPr>
      <t xml:space="preserve">  pouvant occasionner fatique visuelle, céphalées, douleurs cervicales, douleurs épaules coudes poignets, TMS...</t>
    </r>
  </si>
  <si>
    <r>
      <rPr>
        <b/>
        <sz val="18"/>
        <color rgb="FF000000"/>
        <rFont val="Century Gothic"/>
        <family val="1"/>
      </rPr>
      <t>Activité de bureau pouvant générer de mauvaises postures</t>
    </r>
    <r>
      <rPr>
        <sz val="18"/>
        <color rgb="FF000000"/>
        <rFont val="Century Gothic"/>
        <family val="1"/>
      </rPr>
      <t xml:space="preserve"> et pouvant occasionner mal de dos, de nuque et autres TMS</t>
    </r>
  </si>
  <si>
    <r>
      <rPr>
        <b/>
        <sz val="18"/>
        <color rgb="FF000000"/>
        <rFont val="Century Gothic"/>
        <family val="1"/>
      </rPr>
      <t xml:space="preserve">Risque de chûte sur le sol des bureaux </t>
    </r>
    <r>
      <rPr>
        <sz val="18"/>
        <color rgb="FF000000"/>
        <rFont val="Century Gothic"/>
        <family val="1"/>
      </rPr>
      <t xml:space="preserve">du fait d'obstacles tels que des rallonges électriques et autres cables.  </t>
    </r>
  </si>
  <si>
    <t xml:space="preserve">Organisation du travail </t>
  </si>
  <si>
    <t>Nb heures</t>
  </si>
  <si>
    <t>Nb heures / an</t>
  </si>
  <si>
    <t>Total en heures / an</t>
  </si>
  <si>
    <r>
      <t xml:space="preserve">Moyens organisationnels : </t>
    </r>
    <r>
      <rPr>
        <sz val="18"/>
        <color rgb="FF000000"/>
        <rFont val="Century Gothic"/>
        <family val="1"/>
      </rPr>
      <t xml:space="preserve">Définir les fonctions et les niveaux de responsabilité de chacun, définir une charge de travail et des objectifs réalistes, former le personnel aux postes occupés, prévoir des temps de rencontre entre les salariés et leur hiérarchie, définir les priorités, .
</t>
    </r>
    <r>
      <rPr>
        <b/>
        <sz val="18"/>
        <color rgb="FF000000"/>
        <rFont val="Century Gothic"/>
        <family val="1"/>
      </rPr>
      <t>Moyens techniques</t>
    </r>
    <r>
      <rPr>
        <sz val="18"/>
        <color rgb="FF000000"/>
        <rFont val="Century Gothic"/>
        <family val="1"/>
      </rPr>
      <t xml:space="preserve"> : adapter le matériel de travail pour alléger la complexité et limiter l'intensité du travail, adapter ergonomiquement le poste de travail 
</t>
    </r>
    <r>
      <rPr>
        <b/>
        <sz val="18"/>
        <color rgb="FF000000"/>
        <rFont val="Century Gothic"/>
        <family val="1"/>
      </rPr>
      <t>Moyens humains</t>
    </r>
    <r>
      <rPr>
        <sz val="18"/>
        <color rgb="FF000000"/>
        <rFont val="Century Gothic"/>
        <family val="1"/>
      </rPr>
      <t xml:space="preserve"> : sensibiliser le personnel par des formations individuelles (gestion du stress, management des RPS...), accompagner les salariés en souffrance (équipe pluridisciplinaire du service de santé au travail ou extérieur) </t>
    </r>
  </si>
  <si>
    <r>
      <rPr>
        <b/>
        <sz val="18"/>
        <color rgb="FF000000"/>
        <rFont val="Century Gothic"/>
        <family val="1"/>
      </rPr>
      <t xml:space="preserve">Risques psychosocial: </t>
    </r>
    <r>
      <rPr>
        <sz val="18"/>
        <color rgb="FF000000"/>
        <rFont val="Century Gothic"/>
        <family val="1"/>
      </rPr>
      <t>burnout, baisse de motivation, stress au travail.</t>
    </r>
    <r>
      <rPr>
        <b/>
        <sz val="18"/>
        <color rgb="FF000000"/>
        <rFont val="Century Gothic"/>
        <family val="1"/>
      </rPr>
      <t xml:space="preserve"> Conséquences sur le travail et l'entreprise : </t>
    </r>
    <r>
      <rPr>
        <sz val="18"/>
        <color rgb="FF000000"/>
        <rFont val="Century Gothic"/>
        <family val="1"/>
      </rPr>
      <t xml:space="preserve">objectifs non atteints, baisse de performance, mauvaise répartition de la charge de travail.
</t>
    </r>
    <r>
      <rPr>
        <b/>
        <sz val="18"/>
        <color rgb="FF000000"/>
        <rFont val="Century Gothic"/>
        <family val="1"/>
      </rPr>
      <t xml:space="preserve">Conséquences sur le collectif de travail et les relations sociales : </t>
    </r>
    <r>
      <rPr>
        <sz val="18"/>
        <color rgb="FF000000"/>
        <rFont val="Century Gothic"/>
        <family val="1"/>
      </rPr>
      <t xml:space="preserve">démotivation, dégradation de l'atmosphère de travail, conflits...
</t>
    </r>
    <r>
      <rPr>
        <b/>
        <sz val="18"/>
        <color rgb="FF000000"/>
        <rFont val="Century Gothic"/>
        <family val="1"/>
      </rPr>
      <t>Conséquences sur l'individu :</t>
    </r>
    <r>
      <rPr>
        <sz val="18"/>
        <color rgb="FF000000"/>
        <rFont val="Century Gothic"/>
        <family val="1"/>
      </rPr>
      <t xml:space="preserve"> fatigue, hypertension, risque cardiovasculaire, TMS, troubles gastriques, dermatologiques, alimentaires,  AVC, décès, irritabilité, agressivité, anxiété, démotivation, perte de confiance en soi, dépression, burnout, passage à l'acte suicidaire ...</t>
    </r>
  </si>
  <si>
    <r>
      <t xml:space="preserve">Moyens organisationnels : </t>
    </r>
    <r>
      <rPr>
        <sz val="18"/>
        <color rgb="FF000000"/>
        <rFont val="Century Gothic"/>
        <family val="1"/>
      </rPr>
      <t xml:space="preserve">définir les fonctions et les niveaux de responsabilité de chacun, définir une charge de travail et des objectifs réalistes, former le personnel aux postes occupés, prévoir des échanges  entre les salariés et leur hiérarchie, définir les priorités, sensibiliser le collectif à la prévention du stress au travail et aux addictions, permettre aux salariés de prendre des pauses. Cela rejoint le sujet de l'organisation de travail.
</t>
    </r>
    <r>
      <rPr>
        <b/>
        <sz val="18"/>
        <color rgb="FF000000"/>
        <rFont val="Century Gothic"/>
        <family val="1"/>
      </rPr>
      <t>Moyens techniques</t>
    </r>
    <r>
      <rPr>
        <sz val="18"/>
        <color rgb="FF000000"/>
        <rFont val="Century Gothic"/>
        <family val="1"/>
      </rPr>
      <t xml:space="preserve"> : matériel et fonctionnement informatique en état de fonctionnement optimal afin de ne pas provoquer de techno stress additionnel.
</t>
    </r>
    <r>
      <rPr>
        <b/>
        <sz val="18"/>
        <color rgb="FF000000"/>
        <rFont val="Century Gothic"/>
        <family val="1"/>
      </rPr>
      <t>Moyens humains</t>
    </r>
    <r>
      <rPr>
        <sz val="18"/>
        <color rgb="FF000000"/>
        <rFont val="Century Gothic"/>
        <family val="1"/>
      </rPr>
      <t xml:space="preserve"> : formation des encadrants (gestion du stress, management des RPS...), accompagner les salariés en souffrance (équipe pluridisciplinaire du service de santé au travail ou extérieur). Rôle du responsable dans la prise de relai des relations conflictuelles avec les fournisseurs, les clients, les salariés. Organisation de réunions pour anticiper ou trouver des solutions face aux situations stressantes. Travail sur la cohésion d'équipe, fixation d'objectifs atteignables par l'équipe.</t>
    </r>
  </si>
  <si>
    <r>
      <t>organisation de réunion avec nouvelles équipe sur le sujet "comment trouver plus de confort au sein de l'équipe (et diminuer mon stress, ma charge mentale…" Lors de la réunion mensuelle chacun évalue</t>
    </r>
    <r>
      <rPr>
        <b/>
        <sz val="18"/>
        <rFont val="Century Gothic"/>
        <family val="1"/>
      </rPr>
      <t xml:space="preserve"> son niveau bien-être - mal être grâce un émoticone.</t>
    </r>
  </si>
  <si>
    <r>
      <t xml:space="preserve">Après analyse des postes, des compétences des salariés et des besoins de l'entreprise, conception d'un </t>
    </r>
    <r>
      <rPr>
        <b/>
        <sz val="18"/>
        <rFont val="Century Gothic"/>
        <family val="1"/>
      </rPr>
      <t>plan de formation interne et externe le cas échéant</t>
    </r>
    <r>
      <rPr>
        <sz val="18"/>
        <rFont val="Century Gothic"/>
        <family val="1"/>
      </rPr>
      <t>. Validation des projets de formation par chaque salarié.  Mise à jour des fiches de poste.</t>
    </r>
  </si>
  <si>
    <r>
      <t xml:space="preserve">Moyens organisationnels : </t>
    </r>
    <r>
      <rPr>
        <sz val="18"/>
        <color rgb="FF000000"/>
        <rFont val="Century Gothic"/>
        <family val="1"/>
      </rPr>
      <t xml:space="preserve">Définir les fonctions et les niveaux de responsabilité de chacun, définir une charge de travail et des objectifs réalistes, former le personnel aux postes occupés, prévoir des temps de rencontre entre les salariés et leur hiérarchie, définir les priorités, sensibiliser le collectif à la prévention du stress au travail et aux addictions, permettre aux salariés de prendre des pauses.
</t>
    </r>
    <r>
      <rPr>
        <b/>
        <sz val="18"/>
        <color rgb="FF000000"/>
        <rFont val="Century Gothic"/>
        <family val="1"/>
      </rPr>
      <t>Moyens techniques</t>
    </r>
    <r>
      <rPr>
        <sz val="18"/>
        <color rgb="FF000000"/>
        <rFont val="Century Gothic"/>
        <family val="1"/>
      </rPr>
      <t xml:space="preserve"> : adapter le matériel de travail pour alléger la complexité et limiter l'intensité du travail, adapter ergonomiquement le poste de travail. Mise à jour annuelle des fiches de poste.
</t>
    </r>
    <r>
      <rPr>
        <b/>
        <sz val="18"/>
        <color rgb="FF000000"/>
        <rFont val="Century Gothic"/>
        <family val="1"/>
      </rPr>
      <t>Moyens humains</t>
    </r>
    <r>
      <rPr>
        <sz val="18"/>
        <color rgb="FF000000"/>
        <rFont val="Century Gothic"/>
        <family val="1"/>
      </rPr>
      <t xml:space="preserve"> : sensibiliser le personnel par des formations individuelles (gestion du stress, management des RPS...), accompagner les salariés en souffrance (équipe pluridisciplinaire du service de santé au travail ou extérieur), permettre aux salariés de prendre des pauses (espace intérieur ou extérieur dédié). Proposer la possibilté d'utiliser un autre espace de travail en fonction de la tâche à accomplir (bureau pour 1 personne ou espace de réunion ou espace collaboratif en fonction des besoins).</t>
    </r>
  </si>
  <si>
    <t>Régler le contraste, la luminosité ainsi que l'angle d'inclinaison des écrans d'ordinateurs. La majorité des écrans sont des écrans plats LCD plus confortables que les tubes cathodiques.</t>
  </si>
  <si>
    <r>
      <t xml:space="preserve">Effectuer un rappel au cours de la réunion mensuelle d'équipe du pôle de gestion - </t>
    </r>
    <r>
      <rPr>
        <b/>
        <sz val="18"/>
        <rFont val="Century Gothic"/>
        <family val="1"/>
      </rPr>
      <t>distribution d'une information écrite avec visuel expliquant les bonnes pratiques</t>
    </r>
  </si>
  <si>
    <r>
      <rPr>
        <b/>
        <sz val="18"/>
        <color rgb="FF000000"/>
        <rFont val="Century Gothic"/>
        <family val="1"/>
      </rPr>
      <t xml:space="preserve">Risque de chûte dans l'escalier </t>
    </r>
    <r>
      <rPr>
        <sz val="18"/>
        <color rgb="FF000000"/>
        <rFont val="Century Gothic"/>
        <family val="1"/>
      </rPr>
      <t>d'accès aux bureaux. Peut occasionner : plaies, contusions, hématomes, entorses, fractures, gêne ponctuelle ou permanente de la mobilité.</t>
    </r>
  </si>
  <si>
    <t>Rampe pour sécuriser la montée de l'escalier</t>
  </si>
  <si>
    <r>
      <t xml:space="preserve">contrôle régulier du sol au moment du ménage 1 fois par semaine. Voir </t>
    </r>
    <r>
      <rPr>
        <b/>
        <sz val="18"/>
        <rFont val="Century Gothic"/>
        <family val="1"/>
      </rPr>
      <t>consignes affichées sur la check liste</t>
    </r>
    <r>
      <rPr>
        <sz val="18"/>
        <rFont val="Century Gothic"/>
        <family val="1"/>
      </rPr>
      <t xml:space="preserve"> du personnel en charge de cette tâche.</t>
    </r>
  </si>
  <si>
    <r>
      <rPr>
        <b/>
        <sz val="18"/>
        <color rgb="FF000000"/>
        <rFont val="Century Gothic"/>
        <family val="1"/>
      </rPr>
      <t>Risque d'incendie</t>
    </r>
    <r>
      <rPr>
        <sz val="18"/>
        <color rgb="FF000000"/>
        <rFont val="Century Gothic"/>
        <family val="1"/>
      </rPr>
      <t xml:space="preserve"> via l'installation électrique pouvant entraîner : brûlures, inhalation de fumées toxiques, intoxication au CO², perte de personnes et de biens, perte de CA.</t>
    </r>
  </si>
  <si>
    <r>
      <rPr>
        <b/>
        <sz val="18"/>
        <color rgb="FF000000"/>
        <rFont val="Century Gothic"/>
        <family val="1"/>
      </rPr>
      <t>Eblouissement par exposition directe au soleil</t>
    </r>
    <r>
      <rPr>
        <sz val="18"/>
        <color rgb="FF000000"/>
        <rFont val="Century Gothic"/>
        <family val="1"/>
      </rPr>
      <t xml:space="preserve"> pouvant entraîner : fatigue visuelle, assèchement de l'oeil, maux de tête…</t>
    </r>
  </si>
  <si>
    <r>
      <rPr>
        <b/>
        <sz val="18"/>
        <rFont val="Century Gothic"/>
        <family val="1"/>
      </rPr>
      <t>Renouvellement de l'alarme incendie</t>
    </r>
    <r>
      <rPr>
        <sz val="18"/>
        <rFont val="Century Gothic"/>
        <family val="1"/>
      </rPr>
      <t xml:space="preserve"> /  vérification des cables d'alimentation électrique et remplacement le cas échéénat des cables dénudés.</t>
    </r>
  </si>
  <si>
    <r>
      <rPr>
        <b/>
        <sz val="18"/>
        <color rgb="FF000000"/>
        <rFont val="Century Gothic"/>
        <family val="1"/>
      </rPr>
      <t>Défaut de l'éclairage artificiel</t>
    </r>
    <r>
      <rPr>
        <sz val="18"/>
        <color rgb="FF000000"/>
        <rFont val="Century Gothic"/>
        <family val="1"/>
      </rPr>
      <t>, poste insuffisamment ou trop éclairé pour l'activité exercée pouvant entrainer fatigue visuelle, assèchement de l'œil, maux de tête, douleurs au dos, douleurs aux cervicales …</t>
    </r>
  </si>
  <si>
    <r>
      <rPr>
        <b/>
        <sz val="18"/>
        <rFont val="Century Gothic"/>
        <family val="1"/>
      </rPr>
      <t xml:space="preserve">En déplacement, réception d'un appel </t>
    </r>
    <r>
      <rPr>
        <sz val="18"/>
        <rFont val="Century Gothic"/>
        <family val="1"/>
      </rPr>
      <t>au volant pouvant occasionner des accidents dus à la distraction liée à un appel</t>
    </r>
  </si>
  <si>
    <t>Sensibilisation des collaborateurs sur les comportements à risque à proscrire en cas de déplacement au sujet de l'utilisation des portables à proscrire sauf à utiliser le bluetooth et seulement en cas de nécessités impérieuses. Un arrêt pour passer l'appel étant conseillé.</t>
  </si>
  <si>
    <r>
      <t xml:space="preserve">A faire pour fin septembre - </t>
    </r>
    <r>
      <rPr>
        <b/>
        <sz val="14"/>
        <rFont val="Century Gothic"/>
        <family val="1"/>
      </rPr>
      <t>réaliser un document pour l'utilisation du kit main libre et l'appareillement des portables</t>
    </r>
  </si>
  <si>
    <t>Sensibilisation des collaborateurs sur les comportements à risque à proscrire en cas de déplacement au sujet de la vitesse. Préconiser l'utilisation du régulateur de vitesse notamment sur le véhicule de service qui en est doté.</t>
  </si>
  <si>
    <r>
      <rPr>
        <b/>
        <sz val="18"/>
        <rFont val="Century Gothic"/>
        <family val="1"/>
      </rPr>
      <t>Moyens humains :</t>
    </r>
    <r>
      <rPr>
        <sz val="18"/>
        <rFont val="Century Gothic"/>
        <family val="1"/>
      </rPr>
      <t xml:space="preserve"> sensibilisation des collaborateurs à adopter une conduite adaptée et à être vigilent en cas d'intempéries - </t>
    </r>
    <r>
      <rPr>
        <b/>
        <sz val="18"/>
        <rFont val="Century Gothic"/>
        <family val="1"/>
      </rPr>
      <t xml:space="preserve">Moyens organisationnels : </t>
    </r>
    <r>
      <rPr>
        <sz val="18"/>
        <rFont val="Century Gothic"/>
        <family val="1"/>
      </rPr>
      <t xml:space="preserve">
Vérifier l'état des véhicules avant le départ, établir un carnet d'entretien, vérifier la validité des permis de conduire, organisation des déplacements pour limiter le risque routier, déployer une campagne de sensibilisation des salariés au risque, Sensibilisation du personnel à utiliser le bluetooth lorsqu'un collaborateur se rend chez un adhérent.
</t>
    </r>
    <r>
      <rPr>
        <b/>
        <sz val="18"/>
        <rFont val="Century Gothic"/>
        <family val="1"/>
      </rPr>
      <t xml:space="preserve">Moyens techniques : </t>
    </r>
    <r>
      <rPr>
        <sz val="18"/>
        <rFont val="Century Gothic"/>
        <family val="1"/>
      </rPr>
      <t xml:space="preserve">
Fournir des véhicules en état de foncitonnement, mettre à disposition un kit de sécurité véhicule (triangle, gilet) </t>
    </r>
  </si>
  <si>
    <r>
      <t xml:space="preserve">Réaliser un document pour la </t>
    </r>
    <r>
      <rPr>
        <b/>
        <sz val="14"/>
        <rFont val="Century Gothic"/>
        <family val="1"/>
      </rPr>
      <t>prise en main du régulateur de vitesse</t>
    </r>
    <r>
      <rPr>
        <sz val="14"/>
        <rFont val="Century Gothic"/>
        <family val="1"/>
      </rPr>
      <t xml:space="preserve"> - à faire en septembre</t>
    </r>
  </si>
  <si>
    <r>
      <t>Les trajets sur les longues distances ont lieu en train -</t>
    </r>
    <r>
      <rPr>
        <sz val="18"/>
        <rFont val="Century Gothic"/>
        <family val="1"/>
      </rPr>
      <t xml:space="preserve"> les longs trajets doivent être entrecoupés</t>
    </r>
    <r>
      <rPr>
        <b/>
        <sz val="18"/>
        <rFont val="Century Gothic"/>
        <family val="1"/>
      </rPr>
      <t xml:space="preserve"> de pause toutes les 2 heures au minimum</t>
    </r>
  </si>
  <si>
    <r>
      <t xml:space="preserve">le conseil de faire des pauses est indiqué dans le </t>
    </r>
    <r>
      <rPr>
        <b/>
        <sz val="16"/>
        <rFont val="Century Gothic"/>
        <family val="1"/>
      </rPr>
      <t>document joint à la main courante d'emprunt du véhicule de service qui doit être signé à chaque utilisation par le salariés + les autres coseils liés aux risques routiers (+ dans le véhivule)</t>
    </r>
  </si>
  <si>
    <r>
      <t>Mise en œuvre des gestes  barrières : 
-</t>
    </r>
    <r>
      <rPr>
        <sz val="18"/>
        <color rgb="FF000000"/>
        <rFont val="Century Gothic"/>
        <family val="1"/>
      </rPr>
      <t xml:space="preserve"> se laver les mains régulièrement  avec du savon mis à disposition dans les sanitaires ; 
- mise à disposition de gel hydro alcoolique ; 
- éviter les contacts physiques (distance 1 mètre) et privilégier les réunions à distance ; 
- fournir des masques au personnel ; 
- nettoyer régulièrement les surfaces et les lieux collectifs (tables, poignées de porte, micro onde, frigo...) ainsi que les équipements individuels (téléphone) ; 
- tousser ou éternuer dans son coude et utiliser un mouchoir à usage unique e le jeter dans une poubelle. </t>
    </r>
    <r>
      <rPr>
        <b/>
        <sz val="18"/>
        <color rgb="FF000000"/>
        <rFont val="Century Gothic"/>
        <family val="1"/>
      </rPr>
      <t xml:space="preserve">Appeler le numéro vert (0800 130 000) </t>
    </r>
    <r>
      <rPr>
        <sz val="18"/>
        <color rgb="FF000000"/>
        <rFont val="Century Gothic"/>
        <family val="1"/>
      </rPr>
      <t xml:space="preserve">qui donnera le protocole à suivre en cas d'exposition.  
Respecter les gestes barrières et les mesures d'hygiène. 
</t>
    </r>
    <r>
      <rPr>
        <b/>
        <sz val="18"/>
        <color rgb="FF000000"/>
        <rFont val="Century Gothic"/>
        <family val="1"/>
      </rPr>
      <t>Rester à distance du public.</t>
    </r>
  </si>
  <si>
    <r>
      <t xml:space="preserve">Au cours des réunions mensuelles :  évaluation du présent risque durant le mois écoulé,  et </t>
    </r>
    <r>
      <rPr>
        <b/>
        <sz val="18"/>
        <rFont val="Century Gothic"/>
        <family val="1"/>
      </rPr>
      <t>recherche de solutions en termes d'organisation, de recherche de ressources, formation</t>
    </r>
    <r>
      <rPr>
        <sz val="18"/>
        <rFont val="Century Gothic"/>
        <family val="1"/>
      </rPr>
      <t xml:space="preserve"> etc…</t>
    </r>
  </si>
  <si>
    <t>Rappel des mesures en fonction des informations disponibles sur le niveau de contamination. Renouveler l'affichage. Surveiller le niveau et renouveler le stock de gel hydro alcoolique et de masque si besoin</t>
  </si>
  <si>
    <t>R1, 2 et 4 : faire un focus sur les points de l'organisation du travail à faire évoluer, comment diminuer la charge mentale, améliorer les relations et l'ambiance au travail</t>
  </si>
  <si>
    <t>R9 : installation d'une nouvelle alarme incendie en stock (par un administrateur)</t>
  </si>
  <si>
    <t>R3  : vérifier stock de gel et de masques</t>
  </si>
  <si>
    <t/>
  </si>
  <si>
    <r>
      <rPr>
        <b/>
        <i/>
        <sz val="28"/>
        <color theme="0"/>
        <rFont val="Century Gothic"/>
        <family val="1"/>
      </rPr>
      <t>Document unique d'évaluation des risques</t>
    </r>
    <r>
      <rPr>
        <b/>
        <sz val="28"/>
        <color theme="0"/>
        <rFont val="Century Gothic"/>
        <family val="1"/>
      </rPr>
      <t xml:space="preserve">
- Sommaire des risques de l'entreprise -</t>
    </r>
  </si>
  <si>
    <t>de l'usage des passes cables et d'éviter de disposer des obstacles au sol dans les bureaux, salle de formatin, espace de préparation des repas et de pause</t>
  </si>
  <si>
    <t xml:space="preserve">R5 à 11 : notice à rédiger au sujet du réglage du poste de travail et des bonnes pratiques en matière de postures au bureau, de la luminosité des écrans, de l'utilisation de la rampe, </t>
  </si>
  <si>
    <t xml:space="preserve">R4 : commencer les réunions en évoquant son degré de bien-être au travail, idée de chacun pour y contribuer </t>
  </si>
  <si>
    <t>R8 : amender la check liste ménage pour y faire figurer de supprimer tout obstacle et cable au sol</t>
  </si>
  <si>
    <t>Les salariés MAD sont soumis au DUER des adhérents</t>
  </si>
  <si>
    <t>R1, 2 et 4 : Mise à jour des fiches de poste des collaborateurs du pôle de gestion</t>
  </si>
  <si>
    <t>Actions à mener au plus tôt  :</t>
  </si>
  <si>
    <t xml:space="preserve">Légende :  R = risque N° </t>
  </si>
  <si>
    <t>R12 à 15 : mise à jour de la liste de permis de conduire des collaborateurs du pole de gestion</t>
  </si>
  <si>
    <t xml:space="preserve">                                                   (oui ou non)</t>
  </si>
  <si>
    <t>Les salariés MAD sont soumis au DUERP des adhérents</t>
  </si>
  <si>
    <t>00/00/0000</t>
  </si>
  <si>
    <t>00/00/0001</t>
  </si>
  <si>
    <r>
      <rPr>
        <b/>
        <sz val="54"/>
        <color theme="0"/>
        <rFont val="Century Gothic"/>
        <family val="1"/>
      </rPr>
      <t xml:space="preserve">Document unique d'évaluation des risques </t>
    </r>
    <r>
      <rPr>
        <b/>
        <sz val="48"/>
        <color theme="0"/>
        <rFont val="Century Gothic"/>
        <family val="1"/>
      </rPr>
      <t xml:space="preserve">
- DUERP -</t>
    </r>
  </si>
  <si>
    <t xml:space="preserve">Contactez : </t>
  </si>
  <si>
    <t>contact@fnge.fr</t>
  </si>
  <si>
    <t>le responsable   cout : temps de la réunion dédiée, soit 15 mn  heure pour le collectif / mois</t>
  </si>
  <si>
    <t>le responsable   cout : temps d'information de l'équipe selon le niveau du risque selon informations disponibles. 5 mn par semaine dans les période de propagation</t>
  </si>
  <si>
    <t>le responsable   Coût : temps de réunion, 5 à 20  mn /salarié par mois selon niveau de stress et la nécessité d'appronfondir ou pas</t>
  </si>
  <si>
    <t>le responsable   cout : temps de la réunion dédiée, soit 15 mn pour le collectif / par semestre</t>
  </si>
  <si>
    <t xml:space="preserve">le responsable   cout : pas de cout supplémentaire </t>
  </si>
  <si>
    <t>le responsable   Coût : pas de coût supplémentaire pour la personne en charge du ménage hebdomadaire. 5 mn pour la mise à jour de la check liste</t>
  </si>
  <si>
    <t>le responsable   cout = installation du nouveau du détecteur (en stock) 20 mn par adminsitrateur de le GE</t>
  </si>
  <si>
    <t xml:space="preserve">le responsable   Coût : </t>
  </si>
  <si>
    <t>le responsable   cout : temps de la réunion dédiée, soit 10mn heure pour le collectif / an</t>
  </si>
  <si>
    <t>le responsable   cout : temps de la réunion dédiée, soit 1 heure pour le collectif par année (1h/salarié)</t>
  </si>
  <si>
    <t>le responsable   Coût : temps de la réunion dédiée, soit 1 heure pour le collectif par année</t>
  </si>
  <si>
    <t>le responsable   cout : temps de la réunion dédiée, soit 1 heure pour le collectif par année</t>
  </si>
  <si>
    <t>le responsable   Coût : empe de rédaction de la notice</t>
  </si>
  <si>
    <r>
      <t>Rappel verbal aux salariés lors de la réunion du</t>
    </r>
    <r>
      <rPr>
        <b/>
        <sz val="18"/>
        <rFont val="Century Gothic"/>
        <family val="1"/>
      </rPr>
      <t xml:space="preserve"> …......... et compte rendu écrit</t>
    </r>
    <r>
      <rPr>
        <sz val="18"/>
        <rFont val="Century Gothic"/>
        <family val="1"/>
      </rPr>
      <t xml:space="preserve"> - </t>
    </r>
    <r>
      <rPr>
        <b/>
        <sz val="18"/>
        <rFont val="Century Gothic"/>
        <family val="1"/>
      </rPr>
      <t>réhausseur de l'écran sur un poste.</t>
    </r>
  </si>
  <si>
    <t>Utilisation des volets, entretien des luminaires, adaptation l'éclairage en fonction des tâches.</t>
  </si>
  <si>
    <r>
      <t>Cables rangés dans des gaines passant en dessous de table. Sensibilisation des collaborateurs sur l'interdiction de brancher des cables dans les zones de passage et encouragement à utiliser les passes cables et les cables ethernets.</t>
    </r>
    <r>
      <rPr>
        <b/>
        <sz val="18"/>
        <rFont val="Century Gothic"/>
        <family val="1"/>
      </rPr>
      <t xml:space="preserve"> Le ménage est fait en dehors des horaires de bureau </t>
    </r>
    <r>
      <rPr>
        <sz val="18"/>
        <rFont val="Century Gothic"/>
        <family val="1"/>
      </rPr>
      <t>pour éviter tout obstacle inabituel (fil de l'aspirateur...)</t>
    </r>
  </si>
  <si>
    <t>Maintenance de l'extincteur assurée par …......................(nom du prestataire) Date dernier contrôle : …...... Date prochain contrôle: …................. Consignes incendie affichées dans …................., installation d'une alarme incendie</t>
  </si>
  <si>
    <t>à voir</t>
  </si>
  <si>
    <t>Risque 2</t>
  </si>
  <si>
    <t>….................. (Nom, prénom du responsable).   Coût : temps de l'évaluation, 1 h /salarié  + 1 journée pour établir le plan de formation - financement sur plan des compétences</t>
  </si>
  <si>
    <t>…...........(nom prénom du responsable).  Coût : temps de la réunion dédiée, soit 1 heure pour le collectif par année (1h / salarié)</t>
  </si>
  <si>
    <t>Risque 12</t>
  </si>
  <si>
    <t>R12 à 15 : mise à jour de la liste de permis de conduire des collaborateurs du pôle de gestion</t>
  </si>
  <si>
    <t xml:space="preserve">R1 à 15 : lors de la réunion d'équipe en date du …....., faire un rappel des risques. </t>
  </si>
  <si>
    <t>R1, 2 et 4 : mise à jour des fiches de poste des collaborateurs du pôle de gestion</t>
  </si>
  <si>
    <t>R12 à 15 : créer une notice de préconisations concernant l'ensemble des risques routiers à joindre avec la main courante qui doit être signée avant l'emprunt du véhicule + copie dans le véhicule</t>
  </si>
  <si>
    <t>R 1, 2 et 3 établir le plan de formation de l'équipe du pôle de gestion</t>
  </si>
  <si>
    <t xml:space="preserve">R1, 2 : équiper les postes de travail de double écrans pour faciliter l'organisation de travail, l'accès aux informations avec moins de manipulations </t>
  </si>
  <si>
    <t xml:space="preserve">                                               …. Dont ….   (nbre de personnes  travaillant sur le site (pôle de gestion uniquement)</t>
  </si>
  <si>
    <t>R1, 2 et 4 : Mise à jour des fiches de poste notamment des collaborateurs du pôle de gestion</t>
  </si>
  <si>
    <t xml:space="preserve">demander annuellement la dernière mise à jour du DUERP, le transmettre aux salriés du GE MAD, faire signer un bordereau de remise. </t>
  </si>
  <si>
    <r>
      <rPr>
        <b/>
        <sz val="16"/>
        <rFont val="Century Gothic"/>
        <family val="1"/>
      </rPr>
      <t xml:space="preserve">Bonne pratique </t>
    </r>
    <r>
      <rPr>
        <sz val="16"/>
        <rFont val="Century Gothic"/>
        <family val="1"/>
      </rPr>
      <t>: rappelez aux adhérents du GE qu'ils sont responsables des conditions de travail durant l'activité effectuée sur leur site</t>
    </r>
  </si>
  <si>
    <t xml:space="preserve">Actions auprès des structures utilisatrices* de salariés du GE : </t>
  </si>
  <si>
    <t>* dont le DUERP s'applique durant leur temps de mise à dispositon</t>
  </si>
  <si>
    <t xml:space="preserve">R12 à 15 : mise à jour de la liste de permis de conduire des collaborateurs </t>
  </si>
  <si>
    <t>R1, 2 et 4 : Mise à jour des fiches de poste des collaborateurs</t>
  </si>
  <si>
    <t>Pôle de gestion et salariés MAD durant leur présence au GE</t>
  </si>
  <si>
    <t>Pôle de gestion et salariés MAD durant leur déplacement au GE</t>
  </si>
  <si>
    <r>
      <t xml:space="preserve">Mise à jour des permis de conduire des collaborateurs pour les risques </t>
    </r>
    <r>
      <rPr>
        <sz val="18"/>
        <rFont val="Century Gothic"/>
        <family val="1"/>
      </rPr>
      <t>liés à la conduite en cas de nécessité de faire appel à la compagnie d'assurance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</si>
</sst>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quot; &quot;##&quot; &quot;##&quot; &quot;##&quot; &quot;##"/>
  </numFmts>
  <fonts count="101" x14ac:knownFonts="1">
    <font>
      <sz val="10"/>
      <name val="Arial"/>
    </font>
    <font>
      <sz val="10"/>
      <name val="Arial"/>
      <family val="2"/>
    </font>
    <font>
      <b/>
      <sz val="10"/>
      <name val="Arial"/>
      <family val="2"/>
    </font>
    <font>
      <u/>
      <sz val="10"/>
      <color indexed="12"/>
      <name val="Arial"/>
      <family val="2"/>
    </font>
    <font>
      <sz val="8"/>
      <name val="Arial"/>
      <family val="2"/>
    </font>
    <font>
      <sz val="10"/>
      <name val="Arial"/>
      <family val="2"/>
    </font>
    <font>
      <sz val="11"/>
      <name val="Arial"/>
      <family val="2"/>
    </font>
    <font>
      <b/>
      <sz val="11"/>
      <color theme="1"/>
      <name val="Calibri"/>
      <family val="2"/>
      <scheme val="minor"/>
    </font>
    <font>
      <b/>
      <sz val="14"/>
      <color theme="1"/>
      <name val="Calibri"/>
      <family val="2"/>
      <scheme val="minor"/>
    </font>
    <font>
      <i/>
      <sz val="11"/>
      <color rgb="FFFF0000"/>
      <name val="Calibri"/>
      <family val="2"/>
      <scheme val="minor"/>
    </font>
    <font>
      <sz val="16"/>
      <name val="Arial"/>
      <family val="2"/>
    </font>
    <font>
      <b/>
      <sz val="24"/>
      <name val="Arial"/>
      <family val="2"/>
    </font>
    <font>
      <sz val="20"/>
      <name val="Arial"/>
      <family val="2"/>
    </font>
    <font>
      <sz val="12"/>
      <name val="Arial"/>
      <family val="2"/>
    </font>
    <font>
      <b/>
      <sz val="12"/>
      <name val="Arial"/>
      <family val="2"/>
    </font>
    <font>
      <b/>
      <sz val="12"/>
      <color indexed="8"/>
      <name val="Arial"/>
      <family val="2"/>
    </font>
    <font>
      <sz val="12"/>
      <color indexed="8"/>
      <name val="Arial"/>
      <family val="2"/>
    </font>
    <font>
      <vertAlign val="superscript"/>
      <sz val="12"/>
      <color indexed="8"/>
      <name val="Arial"/>
      <family val="2"/>
    </font>
    <font>
      <b/>
      <u/>
      <sz val="12"/>
      <name val="Arial"/>
      <family val="2"/>
    </font>
    <font>
      <b/>
      <sz val="11"/>
      <name val="Arial"/>
      <family val="2"/>
    </font>
    <font>
      <sz val="28"/>
      <name val="Arial"/>
      <family val="2"/>
    </font>
    <font>
      <b/>
      <i/>
      <sz val="22"/>
      <color rgb="FFC00000"/>
      <name val="Arial"/>
      <family val="2"/>
    </font>
    <font>
      <b/>
      <sz val="14"/>
      <color theme="0"/>
      <name val="Arial"/>
      <family val="2"/>
    </font>
    <font>
      <b/>
      <sz val="10"/>
      <color theme="0"/>
      <name val="Arial"/>
      <family val="2"/>
    </font>
    <font>
      <b/>
      <i/>
      <sz val="14"/>
      <color rgb="FFC00000"/>
      <name val="Arial"/>
      <family val="2"/>
    </font>
    <font>
      <b/>
      <sz val="16"/>
      <color rgb="FFC00000"/>
      <name val="Calibri"/>
      <family val="2"/>
      <scheme val="minor"/>
    </font>
    <font>
      <b/>
      <sz val="14"/>
      <color theme="1" tint="0.34998626667073579"/>
      <name val="Calibri"/>
      <family val="2"/>
      <scheme val="minor"/>
    </font>
    <font>
      <i/>
      <sz val="10"/>
      <color theme="1"/>
      <name val="Calibri"/>
      <family val="2"/>
      <scheme val="minor"/>
    </font>
    <font>
      <u/>
      <sz val="10"/>
      <color theme="10"/>
      <name val="Calibri"/>
      <family val="2"/>
      <scheme val="minor"/>
    </font>
    <font>
      <i/>
      <sz val="9"/>
      <color theme="1"/>
      <name val="Calibri"/>
      <family val="2"/>
    </font>
    <font>
      <b/>
      <u/>
      <sz val="12"/>
      <color indexed="12"/>
      <name val="Arial"/>
      <family val="2"/>
    </font>
    <font>
      <b/>
      <u/>
      <sz val="12"/>
      <color theme="10"/>
      <name val="Calibri"/>
      <family val="2"/>
      <scheme val="minor"/>
    </font>
    <font>
      <b/>
      <sz val="28"/>
      <color theme="0"/>
      <name val="Century Gothic"/>
      <family val="1"/>
    </font>
    <font>
      <b/>
      <i/>
      <sz val="28"/>
      <color theme="0"/>
      <name val="Century Gothic"/>
      <family val="1"/>
    </font>
    <font>
      <sz val="20"/>
      <name val="Century Gothic"/>
      <family val="1"/>
    </font>
    <font>
      <sz val="10"/>
      <name val="Century Gothic"/>
      <family val="1"/>
    </font>
    <font>
      <sz val="14"/>
      <name val="Century Gothic"/>
      <family val="1"/>
    </font>
    <font>
      <b/>
      <i/>
      <sz val="12"/>
      <name val="Century Gothic"/>
      <family val="1"/>
    </font>
    <font>
      <sz val="12"/>
      <name val="Century Gothic"/>
      <family val="1"/>
    </font>
    <font>
      <b/>
      <sz val="16"/>
      <name val="Century Gothic"/>
      <family val="1"/>
    </font>
    <font>
      <u/>
      <sz val="10"/>
      <color indexed="12"/>
      <name val="Century Gothic"/>
      <family val="1"/>
    </font>
    <font>
      <sz val="16"/>
      <name val="Century Gothic"/>
      <family val="1"/>
    </font>
    <font>
      <b/>
      <sz val="10"/>
      <name val="Century Gothic"/>
      <family val="1"/>
    </font>
    <font>
      <b/>
      <i/>
      <sz val="16"/>
      <name val="Century Gothic"/>
      <family val="1"/>
    </font>
    <font>
      <u/>
      <sz val="16"/>
      <color indexed="12"/>
      <name val="Century Gothic"/>
      <family val="1"/>
    </font>
    <font>
      <b/>
      <sz val="16"/>
      <color theme="2" tint="-0.249977111117893"/>
      <name val="Century Gothic"/>
      <family val="1"/>
    </font>
    <font>
      <sz val="11"/>
      <name val="Century Gothic"/>
      <family val="1"/>
    </font>
    <font>
      <b/>
      <sz val="48"/>
      <color theme="0"/>
      <name val="Century Gothic"/>
      <family val="1"/>
    </font>
    <font>
      <b/>
      <sz val="54"/>
      <color theme="0"/>
      <name val="Century Gothic"/>
      <family val="1"/>
    </font>
    <font>
      <b/>
      <sz val="24"/>
      <name val="Century Gothic"/>
      <family val="1"/>
    </font>
    <font>
      <b/>
      <i/>
      <sz val="24"/>
      <name val="Century Gothic"/>
      <family val="1"/>
    </font>
    <font>
      <u/>
      <sz val="11"/>
      <name val="Century Gothic"/>
      <family val="1"/>
    </font>
    <font>
      <b/>
      <sz val="11"/>
      <name val="Century Gothic"/>
      <family val="1"/>
    </font>
    <font>
      <u/>
      <sz val="11"/>
      <color indexed="18"/>
      <name val="Century Gothic"/>
      <family val="1"/>
    </font>
    <font>
      <sz val="11"/>
      <color indexed="18"/>
      <name val="Century Gothic"/>
      <family val="1"/>
    </font>
    <font>
      <sz val="11"/>
      <color theme="0"/>
      <name val="Century Gothic"/>
      <family val="1"/>
    </font>
    <font>
      <b/>
      <sz val="12"/>
      <name val="Century Gothic"/>
      <family val="1"/>
    </font>
    <font>
      <b/>
      <sz val="14"/>
      <color theme="0"/>
      <name val="Century Gothic"/>
      <family val="1"/>
    </font>
    <font>
      <b/>
      <sz val="14"/>
      <name val="Century Gothic"/>
      <family val="1"/>
    </font>
    <font>
      <b/>
      <sz val="16"/>
      <color theme="0"/>
      <name val="Century Gothic"/>
      <family val="1"/>
    </font>
    <font>
      <u/>
      <sz val="16"/>
      <name val="Century Gothic"/>
      <family val="1"/>
    </font>
    <font>
      <sz val="16"/>
      <color theme="0"/>
      <name val="Century Gothic"/>
      <family val="1"/>
    </font>
    <font>
      <u/>
      <sz val="16"/>
      <color indexed="18"/>
      <name val="Century Gothic"/>
      <family val="1"/>
    </font>
    <font>
      <sz val="16"/>
      <color indexed="18"/>
      <name val="Century Gothic"/>
      <family val="1"/>
    </font>
    <font>
      <b/>
      <i/>
      <sz val="16"/>
      <color indexed="8"/>
      <name val="Century Gothic"/>
      <family val="1"/>
    </font>
    <font>
      <b/>
      <sz val="16"/>
      <color indexed="9"/>
      <name val="Century Gothic"/>
      <family val="1"/>
    </font>
    <font>
      <b/>
      <sz val="24"/>
      <color theme="0"/>
      <name val="Century Gothic"/>
      <family val="1"/>
    </font>
    <font>
      <b/>
      <i/>
      <sz val="24"/>
      <color theme="0"/>
      <name val="Century Gothic"/>
      <family val="1"/>
    </font>
    <font>
      <sz val="18"/>
      <name val="Century Gothic"/>
      <family val="1"/>
    </font>
    <font>
      <b/>
      <i/>
      <sz val="20"/>
      <name val="Century Gothic"/>
      <family val="1"/>
    </font>
    <font>
      <b/>
      <i/>
      <sz val="22"/>
      <name val="Century Gothic"/>
      <family val="1"/>
    </font>
    <font>
      <b/>
      <i/>
      <sz val="10"/>
      <name val="Century Gothic"/>
      <family val="1"/>
    </font>
    <font>
      <b/>
      <i/>
      <sz val="9"/>
      <name val="Century Gothic"/>
      <family val="1"/>
    </font>
    <font>
      <sz val="9"/>
      <name val="Century Gothic"/>
      <family val="1"/>
    </font>
    <font>
      <sz val="13"/>
      <name val="Century Gothic"/>
      <family val="1"/>
    </font>
    <font>
      <b/>
      <sz val="13"/>
      <name val="Century Gothic"/>
      <family val="1"/>
    </font>
    <font>
      <sz val="14"/>
      <color theme="1"/>
      <name val="Century Gothic"/>
      <family val="1"/>
    </font>
    <font>
      <sz val="22"/>
      <name val="Century Gothic"/>
      <family val="1"/>
    </font>
    <font>
      <b/>
      <sz val="18"/>
      <name val="Century Gothic"/>
      <family val="1"/>
    </font>
    <font>
      <b/>
      <i/>
      <sz val="24"/>
      <color rgb="FF0070C0"/>
      <name val="Century Gothic"/>
      <family val="1"/>
    </font>
    <font>
      <b/>
      <sz val="36"/>
      <name val="Century Gothic"/>
      <family val="1"/>
    </font>
    <font>
      <b/>
      <i/>
      <sz val="36"/>
      <name val="Century Gothic"/>
      <family val="1"/>
    </font>
    <font>
      <b/>
      <sz val="22"/>
      <name val="Century Gothic"/>
      <family val="1"/>
    </font>
    <font>
      <sz val="18"/>
      <color theme="3" tint="0.59999389629810485"/>
      <name val="Century Gothic"/>
      <family val="1"/>
    </font>
    <font>
      <b/>
      <sz val="18"/>
      <color theme="0"/>
      <name val="Century Gothic"/>
      <family val="1"/>
    </font>
    <font>
      <sz val="18"/>
      <color rgb="FF000000"/>
      <name val="Century Gothic"/>
      <family val="1"/>
    </font>
    <font>
      <b/>
      <sz val="18"/>
      <color rgb="FF000000"/>
      <name val="Century Gothic"/>
      <family val="1"/>
    </font>
    <font>
      <u/>
      <sz val="18"/>
      <color rgb="FF000000"/>
      <name val="Century Gothic"/>
      <family val="1"/>
    </font>
    <font>
      <sz val="18"/>
      <color theme="0"/>
      <name val="Century Gothic"/>
      <family val="1"/>
    </font>
    <font>
      <b/>
      <i/>
      <sz val="18"/>
      <name val="Century Gothic"/>
      <family val="1"/>
    </font>
    <font>
      <b/>
      <sz val="20"/>
      <color theme="4" tint="-0.499984740745262"/>
      <name val="Century Gothic"/>
      <family val="1"/>
    </font>
    <font>
      <b/>
      <sz val="20"/>
      <name val="Century Gothic"/>
      <family val="1"/>
    </font>
    <font>
      <sz val="18"/>
      <color theme="1"/>
      <name val="Century Gothic"/>
      <family val="1"/>
    </font>
    <font>
      <b/>
      <sz val="12"/>
      <color theme="0"/>
      <name val="Century Gothic"/>
      <family val="1"/>
    </font>
    <font>
      <b/>
      <sz val="9"/>
      <color theme="0"/>
      <name val="Century Gothic"/>
      <family val="1"/>
    </font>
    <font>
      <b/>
      <sz val="20"/>
      <color theme="0"/>
      <name val="Century Gothic"/>
      <family val="1"/>
    </font>
    <font>
      <sz val="24"/>
      <name val="Century Gothic"/>
      <family val="1"/>
    </font>
    <font>
      <i/>
      <sz val="22"/>
      <name val="Century Gothic"/>
      <family val="1"/>
    </font>
    <font>
      <i/>
      <sz val="18"/>
      <name val="Century Gothic"/>
      <family val="1"/>
    </font>
    <font>
      <sz val="10"/>
      <color theme="0"/>
      <name val="Century Gothic"/>
      <family val="1"/>
    </font>
    <font>
      <i/>
      <sz val="18"/>
      <color theme="1"/>
      <name val="Century Gothic"/>
      <family val="1"/>
    </font>
  </fonts>
  <fills count="17">
    <fill>
      <patternFill patternType="none"/>
    </fill>
    <fill>
      <patternFill patternType="gray125"/>
    </fill>
    <fill>
      <patternFill patternType="solid">
        <fgColor indexed="17"/>
        <bgColor indexed="64"/>
      </patternFill>
    </fill>
    <fill>
      <patternFill patternType="solid">
        <fgColor indexed="52"/>
        <bgColor indexed="64"/>
      </patternFill>
    </fill>
    <fill>
      <patternFill patternType="solid">
        <fgColor indexed="10"/>
        <bgColor indexed="64"/>
      </patternFill>
    </fill>
    <fill>
      <patternFill patternType="solid">
        <fgColor indexed="9"/>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rgb="FFDCE6F1"/>
        <bgColor rgb="FF000000"/>
      </patternFill>
    </fill>
    <fill>
      <patternFill patternType="solid">
        <fgColor rgb="FF0070C0"/>
        <bgColor indexed="64"/>
      </patternFill>
    </fill>
    <fill>
      <patternFill patternType="solid">
        <fgColor theme="2" tint="-0.749992370372631"/>
        <bgColor indexed="64"/>
      </patternFill>
    </fill>
    <fill>
      <patternFill patternType="solid">
        <fgColor rgb="FF7030A0"/>
        <bgColor indexed="64"/>
      </patternFill>
    </fill>
  </fills>
  <borders count="41">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9" fontId="5" fillId="0" borderId="0" applyFont="0" applyFill="0" applyBorder="0" applyAlignment="0" applyProtection="0"/>
  </cellStyleXfs>
  <cellXfs count="366">
    <xf numFmtId="0" fontId="0" fillId="0" borderId="0" xfId="0"/>
    <xf numFmtId="0" fontId="2" fillId="0" borderId="0" xfId="0" applyFont="1"/>
    <xf numFmtId="0" fontId="2" fillId="0" borderId="0" xfId="0" applyFont="1" applyAlignment="1">
      <alignment horizontal="left" vertical="center" wrapText="1"/>
    </xf>
    <xf numFmtId="0" fontId="1" fillId="0" borderId="0" xfId="0" applyFont="1"/>
    <xf numFmtId="0" fontId="1" fillId="0" borderId="0" xfId="0" applyFont="1" applyAlignment="1">
      <alignment horizontal="left" vertical="center" wrapText="1"/>
    </xf>
    <xf numFmtId="0" fontId="8" fillId="0" borderId="0" xfId="0" applyFont="1"/>
    <xf numFmtId="0" fontId="7" fillId="0" borderId="0" xfId="0" applyFont="1"/>
    <xf numFmtId="0" fontId="9" fillId="0" borderId="0" xfId="0" applyFont="1"/>
    <xf numFmtId="0" fontId="0" fillId="0" borderId="0" xfId="0" applyAlignment="1">
      <alignment horizontal="center"/>
    </xf>
    <xf numFmtId="0" fontId="1" fillId="0" borderId="14" xfId="0" applyFont="1" applyBorder="1"/>
    <xf numFmtId="0" fontId="1" fillId="0" borderId="1" xfId="0" applyFont="1" applyBorder="1"/>
    <xf numFmtId="0" fontId="10" fillId="0" borderId="1" xfId="0" applyFont="1" applyBorder="1" applyAlignment="1">
      <alignment horizontal="center"/>
    </xf>
    <xf numFmtId="0" fontId="1" fillId="0" borderId="1" xfId="0" applyFont="1" applyBorder="1" applyAlignment="1">
      <alignment horizontal="center"/>
    </xf>
    <xf numFmtId="0" fontId="1" fillId="0" borderId="15" xfId="0" applyFont="1" applyBorder="1"/>
    <xf numFmtId="0" fontId="1" fillId="0" borderId="7" xfId="0" applyFont="1" applyBorder="1"/>
    <xf numFmtId="0" fontId="11" fillId="0" borderId="5" xfId="0" applyFont="1" applyBorder="1"/>
    <xf numFmtId="0" fontId="12" fillId="0" borderId="5" xfId="0" applyFont="1" applyBorder="1"/>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14" fontId="1" fillId="0" borderId="5" xfId="0" applyNumberFormat="1" applyFont="1" applyBorder="1" applyAlignment="1">
      <alignment horizontal="center" vertical="center" wrapText="1"/>
    </xf>
    <xf numFmtId="0" fontId="1" fillId="0" borderId="0" xfId="0" applyFont="1" applyAlignment="1">
      <alignment horizontal="center" vertical="center" wrapText="1"/>
    </xf>
    <xf numFmtId="0" fontId="3" fillId="0" borderId="0" xfId="1" applyBorder="1" applyAlignment="1" applyProtection="1"/>
    <xf numFmtId="0" fontId="1" fillId="0" borderId="1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Protection="1">
      <protection hidden="1"/>
    </xf>
    <xf numFmtId="0" fontId="15" fillId="0" borderId="8" xfId="0" applyFont="1" applyBorder="1" applyAlignment="1" applyProtection="1">
      <alignment horizontal="left" vertical="center" wrapText="1" readingOrder="1"/>
      <protection hidden="1"/>
    </xf>
    <xf numFmtId="0" fontId="13" fillId="0" borderId="8" xfId="0" applyFont="1" applyBorder="1" applyAlignment="1" applyProtection="1">
      <alignment horizontal="left" vertical="center" wrapText="1"/>
      <protection hidden="1"/>
    </xf>
    <xf numFmtId="0" fontId="16" fillId="0" borderId="8" xfId="0" quotePrefix="1" applyFont="1" applyBorder="1" applyAlignment="1" applyProtection="1">
      <alignment horizontal="left" vertical="center" wrapText="1" readingOrder="1"/>
      <protection hidden="1"/>
    </xf>
    <xf numFmtId="0" fontId="14" fillId="0" borderId="8" xfId="0" applyFont="1" applyBorder="1" applyAlignment="1" applyProtection="1">
      <alignment horizontal="left" vertical="center" wrapText="1" readingOrder="1"/>
      <protection hidden="1"/>
    </xf>
    <xf numFmtId="0" fontId="13" fillId="0" borderId="8" xfId="0" quotePrefix="1" applyFont="1" applyBorder="1" applyAlignment="1" applyProtection="1">
      <alignment horizontal="left" vertical="center" wrapText="1"/>
      <protection hidden="1"/>
    </xf>
    <xf numFmtId="0" fontId="14" fillId="0" borderId="8" xfId="0" quotePrefix="1" applyFont="1" applyBorder="1" applyAlignment="1" applyProtection="1">
      <alignment horizontal="left" vertical="center" wrapText="1" readingOrder="1"/>
      <protection hidden="1"/>
    </xf>
    <xf numFmtId="0" fontId="13" fillId="0" borderId="8" xfId="0" applyFont="1" applyBorder="1" applyAlignment="1" applyProtection="1">
      <alignment horizontal="left" vertical="center"/>
      <protection hidden="1"/>
    </xf>
    <xf numFmtId="0" fontId="16" fillId="0" borderId="8" xfId="0" applyFont="1" applyBorder="1" applyAlignment="1" applyProtection="1">
      <alignment horizontal="left" vertical="center" wrapText="1" readingOrder="1"/>
      <protection hidden="1"/>
    </xf>
    <xf numFmtId="0" fontId="16" fillId="0" borderId="8" xfId="0" applyFont="1" applyBorder="1" applyAlignment="1" applyProtection="1">
      <alignment horizontal="left" vertical="center"/>
      <protection hidden="1"/>
    </xf>
    <xf numFmtId="0" fontId="13" fillId="0" borderId="0" xfId="0" applyFont="1" applyAlignment="1" applyProtection="1">
      <alignment horizontal="left" vertical="center"/>
      <protection hidden="1"/>
    </xf>
    <xf numFmtId="0" fontId="1" fillId="0" borderId="0" xfId="0" applyFont="1" applyAlignment="1">
      <alignment horizontal="center"/>
    </xf>
    <xf numFmtId="0" fontId="1" fillId="0" borderId="0" xfId="0" applyFont="1" applyAlignment="1">
      <alignment horizontal="left" vertical="center"/>
    </xf>
    <xf numFmtId="0" fontId="20" fillId="0" borderId="0" xfId="0" applyFont="1" applyProtection="1">
      <protection hidden="1"/>
    </xf>
    <xf numFmtId="0" fontId="21" fillId="0" borderId="0" xfId="0" applyFont="1" applyAlignment="1" applyProtection="1">
      <alignment vertical="top"/>
      <protection hidden="1"/>
    </xf>
    <xf numFmtId="0" fontId="22" fillId="10" borderId="8" xfId="0" applyFont="1" applyFill="1" applyBorder="1" applyAlignment="1" applyProtection="1">
      <alignment horizontal="left" vertical="center"/>
      <protection hidden="1"/>
    </xf>
    <xf numFmtId="0" fontId="1" fillId="0" borderId="9" xfId="0" applyFont="1" applyBorder="1" applyAlignment="1">
      <alignment horizontal="center" vertical="center"/>
    </xf>
    <xf numFmtId="0" fontId="1" fillId="0" borderId="0" xfId="0" applyFont="1" applyAlignment="1">
      <alignment horizontal="center" vertical="center"/>
    </xf>
    <xf numFmtId="0" fontId="0" fillId="0" borderId="0" xfId="0" applyAlignment="1">
      <alignment vertical="center"/>
    </xf>
    <xf numFmtId="0" fontId="23" fillId="11" borderId="0" xfId="0" applyFont="1" applyFill="1" applyAlignment="1">
      <alignment vertical="center"/>
    </xf>
    <xf numFmtId="0" fontId="23" fillId="11" borderId="0" xfId="0" applyFont="1" applyFill="1" applyAlignment="1">
      <alignment horizontal="center" vertical="center"/>
    </xf>
    <xf numFmtId="0" fontId="1" fillId="0" borderId="37" xfId="0" applyFont="1" applyBorder="1" applyAlignment="1">
      <alignment horizontal="center"/>
    </xf>
    <xf numFmtId="0" fontId="19" fillId="0" borderId="0" xfId="0" applyFont="1" applyProtection="1">
      <protection hidden="1"/>
    </xf>
    <xf numFmtId="0" fontId="6" fillId="0" borderId="0" xfId="0" applyFont="1" applyProtection="1">
      <protection hidden="1"/>
    </xf>
    <xf numFmtId="0" fontId="24" fillId="0" borderId="0" xfId="0" applyFont="1" applyProtection="1">
      <protection hidden="1"/>
    </xf>
    <xf numFmtId="0" fontId="25" fillId="0" borderId="0" xfId="0" applyFont="1"/>
    <xf numFmtId="0" fontId="26" fillId="0" borderId="0" xfId="0" applyFont="1"/>
    <xf numFmtId="0" fontId="27" fillId="0" borderId="0" xfId="0" applyFont="1"/>
    <xf numFmtId="0" fontId="28" fillId="0" borderId="0" xfId="1" applyFont="1" applyAlignment="1" applyProtection="1"/>
    <xf numFmtId="0" fontId="29" fillId="0" borderId="0" xfId="0" applyFont="1"/>
    <xf numFmtId="0" fontId="1" fillId="0" borderId="8" xfId="0" applyFont="1" applyBorder="1" applyProtection="1">
      <protection locked="0"/>
    </xf>
    <xf numFmtId="0" fontId="1" fillId="0" borderId="8" xfId="0" applyFont="1" applyBorder="1" applyAlignment="1" applyProtection="1">
      <alignment horizontal="center"/>
      <protection locked="0"/>
    </xf>
    <xf numFmtId="0" fontId="0" fillId="0" borderId="8" xfId="0" applyBorder="1" applyProtection="1">
      <protection locked="0"/>
    </xf>
    <xf numFmtId="0" fontId="0" fillId="0" borderId="8" xfId="0" applyBorder="1" applyAlignment="1" applyProtection="1">
      <alignment horizontal="center"/>
      <protection locked="0"/>
    </xf>
    <xf numFmtId="0" fontId="1" fillId="0" borderId="8" xfId="0" applyFont="1" applyBorder="1" applyAlignment="1" applyProtection="1">
      <alignment horizontal="left" vertical="center"/>
      <protection locked="0"/>
    </xf>
    <xf numFmtId="0" fontId="1" fillId="0" borderId="8" xfId="0" applyFont="1" applyBorder="1" applyAlignment="1" applyProtection="1">
      <alignment horizontal="center" vertical="center"/>
      <protection locked="0"/>
    </xf>
    <xf numFmtId="0" fontId="1" fillId="0" borderId="8" xfId="0" applyFont="1" applyBorder="1" applyAlignment="1" applyProtection="1">
      <alignment horizontal="left" vertical="center" wrapText="1"/>
      <protection locked="0"/>
    </xf>
    <xf numFmtId="0" fontId="1" fillId="0" borderId="36" xfId="0" applyFont="1" applyBorder="1" applyProtection="1">
      <protection locked="0"/>
    </xf>
    <xf numFmtId="0" fontId="34" fillId="0" borderId="0" xfId="0" applyFont="1" applyAlignment="1">
      <alignment horizontal="center" vertical="center" wrapText="1"/>
    </xf>
    <xf numFmtId="0" fontId="34" fillId="0" borderId="0" xfId="0" applyFont="1"/>
    <xf numFmtId="0" fontId="35" fillId="0" borderId="0" xfId="0" applyFont="1"/>
    <xf numFmtId="0" fontId="35" fillId="0" borderId="4" xfId="0" applyFont="1" applyBorder="1"/>
    <xf numFmtId="0" fontId="39" fillId="0" borderId="0" xfId="0" applyFont="1" applyAlignment="1">
      <alignment vertical="center" wrapText="1"/>
    </xf>
    <xf numFmtId="0" fontId="35" fillId="0" borderId="0" xfId="0" applyFont="1" applyAlignment="1">
      <alignment horizontal="center" vertical="center" wrapText="1"/>
    </xf>
    <xf numFmtId="0" fontId="41" fillId="0" borderId="4" xfId="0" applyFont="1" applyBorder="1" applyAlignment="1">
      <alignment vertical="center" wrapText="1"/>
    </xf>
    <xf numFmtId="0" fontId="40" fillId="0" borderId="0" xfId="1" applyFont="1" applyBorder="1" applyAlignment="1" applyProtection="1">
      <alignment horizontal="center" vertical="center" wrapText="1"/>
    </xf>
    <xf numFmtId="0" fontId="41" fillId="0" borderId="0" xfId="0" applyFont="1" applyAlignment="1">
      <alignment vertical="center" wrapText="1"/>
    </xf>
    <xf numFmtId="0" fontId="42" fillId="0" borderId="0" xfId="0" applyFont="1" applyAlignment="1">
      <alignment vertical="center" wrapText="1"/>
    </xf>
    <xf numFmtId="0" fontId="35" fillId="0" borderId="0" xfId="0" applyFont="1" applyProtection="1">
      <protection locked="0"/>
    </xf>
    <xf numFmtId="0" fontId="40" fillId="0" borderId="0" xfId="1" applyFont="1" applyBorder="1" applyAlignment="1" applyProtection="1">
      <protection locked="0"/>
    </xf>
    <xf numFmtId="0" fontId="40" fillId="0" borderId="0" xfId="1" applyFont="1" applyBorder="1" applyAlignment="1" applyProtection="1"/>
    <xf numFmtId="0" fontId="40" fillId="0" borderId="4" xfId="1" applyFont="1" applyBorder="1" applyAlignment="1" applyProtection="1"/>
    <xf numFmtId="0" fontId="43" fillId="0" borderId="0" xfId="0" applyFont="1"/>
    <xf numFmtId="0" fontId="41" fillId="0" borderId="0" xfId="0" applyFont="1"/>
    <xf numFmtId="0" fontId="41" fillId="0" borderId="4" xfId="0" applyFont="1" applyBorder="1"/>
    <xf numFmtId="0" fontId="41" fillId="0" borderId="0" xfId="0" applyFont="1" applyAlignment="1">
      <alignment horizontal="left" vertical="center" wrapText="1"/>
    </xf>
    <xf numFmtId="0" fontId="41" fillId="0" borderId="0" xfId="0" applyFont="1" applyAlignment="1">
      <alignment horizontal="center" vertical="center" wrapText="1"/>
    </xf>
    <xf numFmtId="0" fontId="41" fillId="0" borderId="4" xfId="0" applyFont="1" applyBorder="1" applyAlignment="1">
      <alignment horizontal="center" vertical="center" wrapText="1"/>
    </xf>
    <xf numFmtId="0" fontId="44" fillId="0" borderId="4" xfId="1" applyFont="1" applyBorder="1" applyAlignment="1" applyProtection="1">
      <alignment horizontal="center" vertical="center" wrapText="1"/>
    </xf>
    <xf numFmtId="0" fontId="44" fillId="0" borderId="0" xfId="1" applyFont="1" applyBorder="1" applyAlignment="1" applyProtection="1">
      <alignment horizontal="center" vertical="center" wrapText="1"/>
    </xf>
    <xf numFmtId="0" fontId="44" fillId="0" borderId="4" xfId="1" applyFont="1" applyBorder="1" applyAlignment="1" applyProtection="1"/>
    <xf numFmtId="0" fontId="1" fillId="0" borderId="0" xfId="0" applyFont="1" applyAlignment="1">
      <alignment horizontal="left" indent="3"/>
    </xf>
    <xf numFmtId="0" fontId="1" fillId="0" borderId="1" xfId="0" applyFont="1" applyBorder="1" applyAlignment="1">
      <alignment horizontal="left" indent="3"/>
    </xf>
    <xf numFmtId="0" fontId="34" fillId="0" borderId="0" xfId="0" applyFont="1" applyAlignment="1">
      <alignment horizontal="left" vertical="center" wrapText="1" indent="3"/>
    </xf>
    <xf numFmtId="0" fontId="41" fillId="0" borderId="4" xfId="0" applyFont="1" applyBorder="1" applyAlignment="1">
      <alignment horizontal="left" indent="3"/>
    </xf>
    <xf numFmtId="0" fontId="41" fillId="0" borderId="0" xfId="0" applyFont="1" applyAlignment="1">
      <alignment horizontal="left" indent="3"/>
    </xf>
    <xf numFmtId="0" fontId="39" fillId="0" borderId="0" xfId="0" applyFont="1" applyAlignment="1">
      <alignment horizontal="left" vertical="center" wrapText="1" indent="3"/>
    </xf>
    <xf numFmtId="0" fontId="45" fillId="0" borderId="4" xfId="0" applyFont="1" applyBorder="1" applyAlignment="1">
      <alignment horizontal="left" vertical="center" wrapText="1" indent="3"/>
    </xf>
    <xf numFmtId="0" fontId="2" fillId="0" borderId="0" xfId="0" applyFont="1" applyAlignment="1">
      <alignment horizontal="left" vertical="center" wrapText="1" indent="3"/>
    </xf>
    <xf numFmtId="0" fontId="2" fillId="0" borderId="0" xfId="0" applyFont="1" applyAlignment="1">
      <alignment horizontal="left" indent="3"/>
    </xf>
    <xf numFmtId="0" fontId="1" fillId="0" borderId="0" xfId="0" applyFont="1" applyAlignment="1">
      <alignment horizontal="left" vertical="center" wrapText="1" indent="3"/>
    </xf>
    <xf numFmtId="0" fontId="35" fillId="0" borderId="7" xfId="0" applyFont="1" applyBorder="1"/>
    <xf numFmtId="0" fontId="34" fillId="0" borderId="5" xfId="0" applyFont="1" applyBorder="1"/>
    <xf numFmtId="0" fontId="46" fillId="0" borderId="0" xfId="0" applyFont="1"/>
    <xf numFmtId="0" fontId="36" fillId="0" borderId="0" xfId="0" applyFont="1"/>
    <xf numFmtId="0" fontId="36" fillId="0" borderId="7" xfId="0" applyFont="1" applyBorder="1"/>
    <xf numFmtId="0" fontId="36" fillId="0" borderId="5" xfId="0" applyFont="1" applyBorder="1"/>
    <xf numFmtId="0" fontId="41" fillId="0" borderId="1" xfId="0" applyFont="1" applyBorder="1" applyAlignment="1">
      <alignment horizontal="center"/>
    </xf>
    <xf numFmtId="0" fontId="41" fillId="0" borderId="5" xfId="0" applyFont="1" applyBorder="1" applyAlignment="1">
      <alignment horizontal="center"/>
    </xf>
    <xf numFmtId="0" fontId="41" fillId="0" borderId="0" xfId="0" applyFont="1" applyAlignment="1">
      <alignment horizontal="center"/>
    </xf>
    <xf numFmtId="0" fontId="41" fillId="0" borderId="14" xfId="0" applyFont="1" applyBorder="1"/>
    <xf numFmtId="0" fontId="41" fillId="0" borderId="1" xfId="0" applyFont="1" applyBorder="1"/>
    <xf numFmtId="0" fontId="41" fillId="0" borderId="15" xfId="0" applyFont="1" applyBorder="1"/>
    <xf numFmtId="0" fontId="41" fillId="0" borderId="7" xfId="0" applyFont="1" applyBorder="1"/>
    <xf numFmtId="0" fontId="39" fillId="0" borderId="5" xfId="0" applyFont="1" applyBorder="1"/>
    <xf numFmtId="0" fontId="41" fillId="0" borderId="5" xfId="0" applyFont="1" applyBorder="1"/>
    <xf numFmtId="0" fontId="60" fillId="0" borderId="0" xfId="0" applyFont="1" applyAlignment="1">
      <alignment horizontal="center" vertical="center" wrapText="1"/>
    </xf>
    <xf numFmtId="0" fontId="39" fillId="8" borderId="18" xfId="0" applyFont="1" applyFill="1" applyBorder="1" applyAlignment="1">
      <alignment horizontal="center" vertical="center" wrapText="1"/>
    </xf>
    <xf numFmtId="0" fontId="39" fillId="8" borderId="17" xfId="0" applyFont="1" applyFill="1" applyBorder="1" applyAlignment="1">
      <alignment horizontal="center" vertical="center" wrapText="1"/>
    </xf>
    <xf numFmtId="0" fontId="39" fillId="8" borderId="22" xfId="0" applyFont="1" applyFill="1" applyBorder="1" applyAlignment="1">
      <alignment horizontal="center" vertical="center" wrapText="1"/>
    </xf>
    <xf numFmtId="0" fontId="39" fillId="0" borderId="25" xfId="0" applyFont="1" applyBorder="1" applyAlignment="1">
      <alignment horizontal="center" vertical="center" wrapText="1"/>
    </xf>
    <xf numFmtId="0" fontId="41" fillId="0" borderId="20" xfId="0" applyFont="1" applyBorder="1" applyAlignment="1">
      <alignment horizontal="center" vertical="center" wrapText="1"/>
    </xf>
    <xf numFmtId="0" fontId="39" fillId="0" borderId="19" xfId="0" applyFont="1" applyBorder="1" applyAlignment="1">
      <alignment horizontal="center" vertical="center" wrapText="1"/>
    </xf>
    <xf numFmtId="1" fontId="41" fillId="0" borderId="20" xfId="0" applyNumberFormat="1" applyFont="1" applyBorder="1" applyAlignment="1">
      <alignment horizontal="center" vertical="center" wrapText="1"/>
    </xf>
    <xf numFmtId="0" fontId="39" fillId="0" borderId="23" xfId="0" applyFont="1" applyBorder="1" applyAlignment="1">
      <alignment horizontal="center"/>
    </xf>
    <xf numFmtId="0" fontId="41" fillId="0" borderId="20" xfId="0" applyFont="1" applyBorder="1" applyAlignment="1">
      <alignment horizontal="center"/>
    </xf>
    <xf numFmtId="0" fontId="41" fillId="0" borderId="21" xfId="0" applyFont="1" applyBorder="1" applyAlignment="1">
      <alignment horizontal="center" vertical="center" wrapText="1"/>
    </xf>
    <xf numFmtId="1" fontId="41" fillId="0" borderId="21" xfId="0" applyNumberFormat="1" applyFont="1" applyBorder="1" applyAlignment="1">
      <alignment horizontal="center" vertical="center" wrapText="1"/>
    </xf>
    <xf numFmtId="0" fontId="39" fillId="0" borderId="24" xfId="0" applyFont="1" applyBorder="1" applyAlignment="1">
      <alignment horizontal="center"/>
    </xf>
    <xf numFmtId="0" fontId="41" fillId="0" borderId="21" xfId="0" applyFont="1" applyBorder="1" applyAlignment="1">
      <alignment horizontal="center"/>
    </xf>
    <xf numFmtId="0" fontId="39" fillId="0" borderId="18" xfId="0" applyFont="1" applyBorder="1" applyAlignment="1">
      <alignment horizontal="center" vertical="center" wrapText="1"/>
    </xf>
    <xf numFmtId="0" fontId="41" fillId="0" borderId="17" xfId="0" applyFont="1" applyBorder="1" applyAlignment="1">
      <alignment horizontal="center" vertical="center" wrapText="1"/>
    </xf>
    <xf numFmtId="0" fontId="39" fillId="0" borderId="4" xfId="0" applyFont="1" applyBorder="1" applyAlignment="1">
      <alignment horizontal="center" vertical="center" wrapText="1"/>
    </xf>
    <xf numFmtId="1" fontId="41" fillId="0" borderId="17" xfId="0" applyNumberFormat="1" applyFont="1" applyBorder="1" applyAlignment="1">
      <alignment horizontal="center" vertical="center" wrapText="1"/>
    </xf>
    <xf numFmtId="0" fontId="39" fillId="0" borderId="9" xfId="0" applyFont="1" applyBorder="1" applyAlignment="1">
      <alignment horizontal="center"/>
    </xf>
    <xf numFmtId="0" fontId="41" fillId="0" borderId="17" xfId="0" applyFont="1" applyBorder="1" applyAlignment="1">
      <alignment horizontal="center"/>
    </xf>
    <xf numFmtId="0" fontId="41" fillId="0" borderId="1" xfId="0" applyFont="1" applyBorder="1" applyAlignment="1">
      <alignment horizontal="center" vertical="center" wrapText="1"/>
    </xf>
    <xf numFmtId="0" fontId="39" fillId="0" borderId="0" xfId="0" applyFont="1" applyAlignment="1">
      <alignment horizontal="center" vertical="center" wrapText="1"/>
    </xf>
    <xf numFmtId="0" fontId="41" fillId="0" borderId="7" xfId="0" applyFont="1" applyBorder="1" applyAlignment="1">
      <alignment horizontal="center" vertical="center" wrapText="1"/>
    </xf>
    <xf numFmtId="0" fontId="41" fillId="0" borderId="5" xfId="0" applyFont="1" applyBorder="1" applyAlignment="1">
      <alignment horizontal="center" vertical="center" wrapText="1"/>
    </xf>
    <xf numFmtId="14" fontId="41" fillId="0" borderId="5" xfId="0" applyNumberFormat="1" applyFont="1" applyBorder="1" applyAlignment="1">
      <alignment horizontal="center" vertical="center" wrapText="1"/>
    </xf>
    <xf numFmtId="0" fontId="62" fillId="5" borderId="0" xfId="0" applyFont="1" applyFill="1" applyAlignment="1">
      <alignment horizontal="center" vertical="center" wrapText="1"/>
    </xf>
    <xf numFmtId="0" fontId="63" fillId="0" borderId="0" xfId="0" applyFont="1" applyAlignment="1">
      <alignment horizontal="center" vertical="center" wrapText="1"/>
    </xf>
    <xf numFmtId="0" fontId="43" fillId="0" borderId="0" xfId="0" applyFont="1" applyAlignment="1">
      <alignment horizontal="left" indent="3"/>
    </xf>
    <xf numFmtId="0" fontId="41" fillId="0" borderId="16" xfId="0" applyFont="1" applyBorder="1" applyAlignment="1">
      <alignment horizontal="center" vertical="center" wrapText="1"/>
    </xf>
    <xf numFmtId="0" fontId="41" fillId="0" borderId="3" xfId="0" applyFont="1" applyBorder="1" applyAlignment="1">
      <alignment horizontal="center" vertical="center" wrapText="1"/>
    </xf>
    <xf numFmtId="0" fontId="39" fillId="0" borderId="0" xfId="0" applyFont="1" applyAlignment="1">
      <alignment horizontal="center"/>
    </xf>
    <xf numFmtId="0" fontId="39" fillId="0" borderId="0" xfId="0" applyFont="1"/>
    <xf numFmtId="0" fontId="39" fillId="0" borderId="0" xfId="0" applyFont="1" applyAlignment="1">
      <alignment horizontal="left" vertical="center" wrapText="1"/>
    </xf>
    <xf numFmtId="0" fontId="44" fillId="0" borderId="0" xfId="1" applyFont="1" applyBorder="1" applyAlignment="1" applyProtection="1"/>
    <xf numFmtId="0" fontId="35" fillId="0" borderId="0" xfId="0" applyFont="1" applyAlignment="1">
      <alignment horizontal="center"/>
    </xf>
    <xf numFmtId="0" fontId="35" fillId="0" borderId="14" xfId="0" applyFont="1" applyBorder="1"/>
    <xf numFmtId="0" fontId="35" fillId="0" borderId="1" xfId="0" applyFont="1" applyBorder="1"/>
    <xf numFmtId="0" fontId="35" fillId="0" borderId="1" xfId="0" applyFont="1" applyBorder="1" applyAlignment="1">
      <alignment horizontal="center"/>
    </xf>
    <xf numFmtId="0" fontId="35" fillId="0" borderId="15" xfId="0" applyFont="1" applyBorder="1"/>
    <xf numFmtId="0" fontId="49" fillId="0" borderId="5" xfId="0" applyFont="1" applyBorder="1"/>
    <xf numFmtId="0" fontId="51" fillId="0" borderId="0" xfId="0" applyFont="1" applyAlignment="1">
      <alignment horizontal="center" vertical="center" wrapText="1"/>
    </xf>
    <xf numFmtId="0" fontId="46" fillId="0" borderId="0" xfId="0" applyFont="1" applyAlignment="1">
      <alignment horizontal="center" vertical="center" wrapText="1"/>
    </xf>
    <xf numFmtId="0" fontId="52" fillId="0" borderId="0" xfId="0" applyFont="1" applyAlignment="1">
      <alignment horizontal="center" vertical="center" wrapText="1"/>
    </xf>
    <xf numFmtId="0" fontId="35" fillId="0" borderId="7" xfId="0" applyFont="1" applyBorder="1" applyAlignment="1">
      <alignment horizontal="center" vertical="center" wrapText="1"/>
    </xf>
    <xf numFmtId="14" fontId="35" fillId="0" borderId="5" xfId="0" applyNumberFormat="1" applyFont="1" applyBorder="1" applyAlignment="1">
      <alignment horizontal="center" vertical="center" wrapText="1"/>
    </xf>
    <xf numFmtId="0" fontId="53" fillId="5" borderId="0" xfId="0" applyFont="1" applyFill="1" applyAlignment="1">
      <alignment horizontal="center" vertical="center" wrapText="1"/>
    </xf>
    <xf numFmtId="0" fontId="54" fillId="0" borderId="0" xfId="0" applyFont="1" applyAlignment="1">
      <alignment horizontal="center" vertical="center" wrapText="1"/>
    </xf>
    <xf numFmtId="0" fontId="35" fillId="0" borderId="5" xfId="0" applyFont="1" applyBorder="1" applyAlignment="1">
      <alignment horizontal="center" vertical="center" wrapText="1"/>
    </xf>
    <xf numFmtId="0" fontId="42" fillId="0" borderId="0" xfId="0" applyFont="1" applyAlignment="1" applyProtection="1">
      <alignment vertical="center" wrapText="1"/>
      <protection locked="0"/>
    </xf>
    <xf numFmtId="0" fontId="35" fillId="0" borderId="16" xfId="0" applyFont="1" applyBorder="1" applyAlignment="1">
      <alignment horizontal="center" vertical="center" wrapText="1"/>
    </xf>
    <xf numFmtId="0" fontId="42" fillId="0" borderId="4" xfId="0" applyFont="1" applyBorder="1" applyAlignment="1">
      <alignment horizontal="center" vertical="center" wrapText="1"/>
    </xf>
    <xf numFmtId="0" fontId="35" fillId="0" borderId="3" xfId="0" applyFont="1" applyBorder="1" applyAlignment="1">
      <alignment horizontal="center" vertical="center" wrapText="1"/>
    </xf>
    <xf numFmtId="0" fontId="42" fillId="0" borderId="0" xfId="0" applyFont="1" applyAlignment="1">
      <alignment horizontal="center" vertical="center" wrapText="1"/>
    </xf>
    <xf numFmtId="0" fontId="42" fillId="0" borderId="0" xfId="0" applyFont="1" applyAlignment="1">
      <alignment horizontal="center"/>
    </xf>
    <xf numFmtId="0" fontId="42" fillId="0" borderId="0" xfId="0" applyFont="1"/>
    <xf numFmtId="0" fontId="42" fillId="0" borderId="0" xfId="0" applyFont="1" applyAlignment="1">
      <alignment horizontal="left" vertical="center" wrapText="1"/>
    </xf>
    <xf numFmtId="0" fontId="35" fillId="0" borderId="7" xfId="0" applyFont="1" applyBorder="1" applyAlignment="1">
      <alignment vertical="center"/>
    </xf>
    <xf numFmtId="0" fontId="34" fillId="0" borderId="5" xfId="0" applyFont="1" applyBorder="1" applyAlignment="1">
      <alignment vertical="center"/>
    </xf>
    <xf numFmtId="0" fontId="35" fillId="0" borderId="0" xfId="0" applyFont="1" applyAlignment="1">
      <alignment vertical="center"/>
    </xf>
    <xf numFmtId="0" fontId="50" fillId="0" borderId="0" xfId="0" applyFont="1"/>
    <xf numFmtId="0" fontId="68" fillId="0" borderId="0" xfId="0" applyFont="1" applyAlignment="1">
      <alignment horizontal="left" vertical="center" indent="8"/>
    </xf>
    <xf numFmtId="0" fontId="70" fillId="0" borderId="0" xfId="0" applyFont="1" applyAlignment="1">
      <alignment horizontal="left" vertical="center" indent="8"/>
    </xf>
    <xf numFmtId="0" fontId="55" fillId="0" borderId="0" xfId="0" applyFont="1"/>
    <xf numFmtId="0" fontId="72" fillId="0" borderId="0" xfId="0" applyFont="1" applyAlignment="1">
      <alignment horizontal="right" vertical="center"/>
    </xf>
    <xf numFmtId="0" fontId="73" fillId="0" borderId="8" xfId="0" applyFont="1" applyBorder="1" applyAlignment="1" applyProtection="1">
      <alignment horizontal="center"/>
      <protection locked="0"/>
    </xf>
    <xf numFmtId="9" fontId="35" fillId="9" borderId="8" xfId="2" applyFont="1" applyFill="1" applyBorder="1" applyAlignment="1" applyProtection="1">
      <alignment horizontal="center" vertical="center"/>
    </xf>
    <xf numFmtId="0" fontId="69" fillId="0" borderId="23" xfId="0" applyFont="1" applyBorder="1" applyAlignment="1">
      <alignment horizontal="left" vertical="top"/>
    </xf>
    <xf numFmtId="0" fontId="71" fillId="0" borderId="0" xfId="0" applyFont="1" applyAlignment="1">
      <alignment vertical="top"/>
    </xf>
    <xf numFmtId="0" fontId="50" fillId="0" borderId="24" xfId="0" applyFont="1" applyBorder="1"/>
    <xf numFmtId="0" fontId="74" fillId="0" borderId="8" xfId="0" applyFont="1" applyBorder="1" applyAlignment="1" applyProtection="1">
      <alignment vertical="center" wrapText="1"/>
      <protection locked="0"/>
    </xf>
    <xf numFmtId="0" fontId="55" fillId="0" borderId="0" xfId="0" applyFont="1" applyAlignment="1">
      <alignment horizontal="center" vertical="center" wrapText="1"/>
    </xf>
    <xf numFmtId="0" fontId="58" fillId="0" borderId="8" xfId="0" applyFont="1" applyBorder="1" applyAlignment="1" applyProtection="1">
      <alignment horizontal="center" vertical="center" wrapText="1"/>
      <protection hidden="1"/>
    </xf>
    <xf numFmtId="0" fontId="34" fillId="0" borderId="0" xfId="0" applyFont="1" applyAlignment="1">
      <alignment horizontal="center" vertical="center"/>
    </xf>
    <xf numFmtId="0" fontId="74" fillId="0" borderId="36" xfId="0" applyFont="1" applyBorder="1" applyAlignment="1" applyProtection="1">
      <alignment vertical="center" wrapText="1"/>
      <protection locked="0"/>
    </xf>
    <xf numFmtId="0" fontId="52" fillId="0" borderId="0" xfId="0" applyFont="1"/>
    <xf numFmtId="0" fontId="75" fillId="9" borderId="8" xfId="0" applyFont="1" applyFill="1" applyBorder="1" applyAlignment="1">
      <alignment horizontal="left" vertical="center" wrapText="1" indent="1"/>
    </xf>
    <xf numFmtId="0" fontId="36" fillId="0" borderId="37" xfId="0" applyFont="1" applyBorder="1" applyAlignment="1" applyProtection="1">
      <alignment horizontal="left" vertical="center" wrapText="1" indent="1"/>
      <protection locked="0"/>
    </xf>
    <xf numFmtId="0" fontId="77" fillId="0" borderId="37" xfId="0" applyFont="1" applyBorder="1" applyAlignment="1" applyProtection="1">
      <alignment horizontal="left" vertical="center" wrapText="1" indent="1"/>
      <protection locked="0"/>
    </xf>
    <xf numFmtId="0" fontId="39" fillId="9" borderId="8" xfId="0" applyFont="1" applyFill="1" applyBorder="1" applyAlignment="1">
      <alignment horizontal="left" vertical="center" wrapText="1"/>
    </xf>
    <xf numFmtId="0" fontId="39" fillId="9" borderId="8" xfId="0" applyFont="1" applyFill="1" applyBorder="1" applyAlignment="1">
      <alignment horizontal="left" vertical="center" wrapText="1" indent="1"/>
    </xf>
    <xf numFmtId="0" fontId="78" fillId="9" borderId="8" xfId="0" applyFont="1" applyFill="1" applyBorder="1" applyAlignment="1">
      <alignment horizontal="left" vertical="center" wrapText="1" indent="1"/>
    </xf>
    <xf numFmtId="0" fontId="41" fillId="0" borderId="36" xfId="0" applyFont="1" applyBorder="1" applyAlignment="1" applyProtection="1">
      <alignment horizontal="center" vertical="center" wrapText="1"/>
      <protection locked="0"/>
    </xf>
    <xf numFmtId="0" fontId="36" fillId="0" borderId="37" xfId="0" applyFont="1" applyBorder="1" applyAlignment="1" applyProtection="1">
      <alignment vertical="center" wrapText="1"/>
      <protection locked="0"/>
    </xf>
    <xf numFmtId="0" fontId="36" fillId="0" borderId="8" xfId="0" applyFont="1" applyBorder="1" applyAlignment="1" applyProtection="1">
      <alignment vertical="center" wrapText="1"/>
      <protection locked="0"/>
    </xf>
    <xf numFmtId="0" fontId="36" fillId="0" borderId="8" xfId="0" applyFont="1" applyBorder="1" applyAlignment="1" applyProtection="1">
      <alignment horizontal="left" vertical="center" wrapText="1" indent="1"/>
      <protection locked="0"/>
    </xf>
    <xf numFmtId="0" fontId="74" fillId="0" borderId="8" xfId="0" applyFont="1" applyBorder="1" applyAlignment="1" applyProtection="1">
      <alignment horizontal="left" vertical="center" wrapText="1" indent="1"/>
      <protection locked="0"/>
    </xf>
    <xf numFmtId="0" fontId="76" fillId="0" borderId="8" xfId="0" applyFont="1" applyBorder="1" applyAlignment="1">
      <alignment horizontal="left" vertical="center" wrapText="1" indent="1"/>
    </xf>
    <xf numFmtId="0" fontId="36" fillId="0" borderId="8" xfId="0" applyFont="1" applyBorder="1" applyAlignment="1" applyProtection="1">
      <alignment horizontal="left" vertical="center" wrapText="1" indent="2"/>
      <protection locked="0"/>
    </xf>
    <xf numFmtId="0" fontId="70" fillId="0" borderId="0" xfId="0" applyFont="1" applyAlignment="1">
      <alignment horizontal="left" indent="3"/>
    </xf>
    <xf numFmtId="0" fontId="77" fillId="0" borderId="0" xfId="0" applyFont="1"/>
    <xf numFmtId="0" fontId="82" fillId="0" borderId="0" xfId="0" applyFont="1" applyAlignment="1">
      <alignment vertical="center" wrapText="1"/>
    </xf>
    <xf numFmtId="0" fontId="77" fillId="0" borderId="0" xfId="0" applyFont="1" applyAlignment="1">
      <alignment horizontal="left" vertical="center" wrapText="1"/>
    </xf>
    <xf numFmtId="0" fontId="77" fillId="0" borderId="0" xfId="0" applyFont="1" applyAlignment="1">
      <alignment horizontal="center" vertical="center" wrapText="1"/>
    </xf>
    <xf numFmtId="0" fontId="68" fillId="0" borderId="0" xfId="0" quotePrefix="1" applyFont="1" applyAlignment="1" applyProtection="1">
      <alignment horizontal="left" vertical="center"/>
      <protection locked="0"/>
    </xf>
    <xf numFmtId="0" fontId="68" fillId="0" borderId="0" xfId="0" applyFont="1" applyAlignment="1" applyProtection="1">
      <alignment horizontal="left" vertical="center"/>
      <protection locked="0"/>
    </xf>
    <xf numFmtId="0" fontId="57" fillId="7" borderId="8" xfId="0" applyFont="1" applyFill="1" applyBorder="1" applyAlignment="1">
      <alignment horizontal="left" vertical="center" wrapText="1"/>
    </xf>
    <xf numFmtId="0" fontId="37" fillId="0" borderId="0" xfId="0" applyFont="1" applyAlignment="1">
      <alignment horizontal="right" vertical="center"/>
    </xf>
    <xf numFmtId="0" fontId="56" fillId="0" borderId="8" xfId="0" applyFont="1" applyBorder="1" applyAlignment="1" applyProtection="1">
      <alignment horizontal="center"/>
      <protection locked="0"/>
    </xf>
    <xf numFmtId="0" fontId="38" fillId="0" borderId="8" xfId="0" applyFont="1" applyBorder="1" applyAlignment="1" applyProtection="1">
      <alignment horizontal="center"/>
      <protection locked="0"/>
    </xf>
    <xf numFmtId="9" fontId="38" fillId="9" borderId="8" xfId="2" applyFont="1" applyFill="1" applyBorder="1" applyAlignment="1" applyProtection="1">
      <alignment horizontal="center" vertical="center"/>
    </xf>
    <xf numFmtId="0" fontId="59" fillId="7" borderId="8" xfId="0" applyFont="1" applyFill="1" applyBorder="1" applyAlignment="1">
      <alignment horizontal="left" vertical="center" wrapText="1"/>
    </xf>
    <xf numFmtId="0" fontId="59" fillId="7" borderId="38" xfId="0" applyFont="1" applyFill="1" applyBorder="1" applyAlignment="1">
      <alignment horizontal="left" vertical="center" wrapText="1"/>
    </xf>
    <xf numFmtId="9" fontId="38" fillId="9" borderId="8" xfId="2" applyFont="1" applyFill="1" applyBorder="1" applyAlignment="1" applyProtection="1">
      <alignment horizontal="center"/>
    </xf>
    <xf numFmtId="0" fontId="49" fillId="0" borderId="15" xfId="0" applyFont="1" applyBorder="1"/>
    <xf numFmtId="0" fontId="38" fillId="0" borderId="0" xfId="0" applyFont="1"/>
    <xf numFmtId="0" fontId="36" fillId="0" borderId="0" xfId="0" applyFont="1" applyAlignment="1">
      <alignment horizontal="left" vertical="center"/>
    </xf>
    <xf numFmtId="0" fontId="42" fillId="0" borderId="5" xfId="0" applyFont="1" applyBorder="1" applyAlignment="1">
      <alignment horizontal="left" vertical="center" wrapText="1"/>
    </xf>
    <xf numFmtId="0" fontId="35" fillId="0" borderId="5" xfId="0" applyFont="1" applyBorder="1"/>
    <xf numFmtId="0" fontId="35" fillId="0" borderId="16" xfId="0" applyFont="1" applyBorder="1"/>
    <xf numFmtId="0" fontId="35" fillId="0" borderId="3" xfId="0" applyFont="1" applyBorder="1"/>
    <xf numFmtId="0" fontId="38" fillId="0" borderId="39" xfId="0" applyFont="1" applyBorder="1" applyAlignment="1" applyProtection="1">
      <alignment horizontal="center"/>
      <protection locked="0"/>
    </xf>
    <xf numFmtId="9" fontId="38" fillId="9" borderId="39" xfId="2" applyFont="1" applyFill="1" applyBorder="1" applyAlignment="1" applyProtection="1">
      <alignment horizontal="center" vertical="center"/>
    </xf>
    <xf numFmtId="0" fontId="1" fillId="0" borderId="8" xfId="0" applyFont="1" applyBorder="1" applyAlignment="1" applyProtection="1">
      <alignment wrapText="1"/>
      <protection locked="0"/>
    </xf>
    <xf numFmtId="0" fontId="83" fillId="0" borderId="0" xfId="0" applyFont="1" applyAlignment="1">
      <alignment horizontal="left" vertical="center" indent="8"/>
    </xf>
    <xf numFmtId="0" fontId="84" fillId="7" borderId="8" xfId="0" applyFont="1" applyFill="1" applyBorder="1" applyAlignment="1">
      <alignment horizontal="left" vertical="center" wrapText="1"/>
    </xf>
    <xf numFmtId="0" fontId="85" fillId="13" borderId="8" xfId="0" applyFont="1" applyFill="1" applyBorder="1" applyAlignment="1" applyProtection="1">
      <alignment horizontal="left" vertical="center" wrapText="1"/>
      <protection locked="0"/>
    </xf>
    <xf numFmtId="0" fontId="68" fillId="0" borderId="0" xfId="0" applyFont="1"/>
    <xf numFmtId="0" fontId="86" fillId="13" borderId="8" xfId="0" applyFont="1" applyFill="1" applyBorder="1" applyAlignment="1">
      <alignment vertical="center" wrapText="1"/>
    </xf>
    <xf numFmtId="0" fontId="88" fillId="0" borderId="0" xfId="0" applyFont="1"/>
    <xf numFmtId="0" fontId="89" fillId="0" borderId="0" xfId="0" applyFont="1" applyAlignment="1">
      <alignment vertical="top"/>
    </xf>
    <xf numFmtId="0" fontId="86" fillId="12" borderId="8" xfId="0" applyFont="1" applyFill="1" applyBorder="1" applyAlignment="1" applyProtection="1">
      <alignment vertical="center" wrapText="1"/>
      <protection locked="0"/>
    </xf>
    <xf numFmtId="0" fontId="68" fillId="0" borderId="0" xfId="0" applyFont="1" applyAlignment="1">
      <alignment horizontal="center" vertical="center" wrapText="1"/>
    </xf>
    <xf numFmtId="0" fontId="68" fillId="0" borderId="0" xfId="0" applyFont="1" applyAlignment="1">
      <alignment horizontal="left" vertical="center"/>
    </xf>
    <xf numFmtId="0" fontId="68" fillId="0" borderId="37" xfId="0" applyFont="1" applyBorder="1" applyAlignment="1" applyProtection="1">
      <alignment vertical="center" wrapText="1"/>
      <protection locked="0"/>
    </xf>
    <xf numFmtId="0" fontId="68" fillId="0" borderId="8" xfId="0" applyFont="1" applyBorder="1" applyAlignment="1" applyProtection="1">
      <alignment vertical="center" wrapText="1"/>
      <protection locked="0"/>
    </xf>
    <xf numFmtId="0" fontId="90" fillId="0" borderId="8" xfId="0" applyFont="1" applyBorder="1" applyAlignment="1" applyProtection="1">
      <alignment horizontal="left" vertical="center" wrapText="1" indent="1"/>
      <protection locked="0"/>
    </xf>
    <xf numFmtId="0" fontId="90" fillId="0" borderId="8" xfId="0" applyFont="1" applyBorder="1" applyAlignment="1" applyProtection="1">
      <alignment horizontal="center" vertical="center" wrapText="1"/>
      <protection locked="0"/>
    </xf>
    <xf numFmtId="0" fontId="91" fillId="0" borderId="8" xfId="0" applyFont="1" applyBorder="1" applyAlignment="1" applyProtection="1">
      <alignment horizontal="center" vertical="center" wrapText="1"/>
      <protection hidden="1"/>
    </xf>
    <xf numFmtId="0" fontId="34" fillId="0" borderId="8" xfId="0" applyFont="1" applyBorder="1" applyAlignment="1" applyProtection="1">
      <alignment horizontal="center" vertical="center" wrapText="1"/>
      <protection locked="0"/>
    </xf>
    <xf numFmtId="0" fontId="38" fillId="0" borderId="0" xfId="0" applyFont="1" applyAlignment="1">
      <alignment horizontal="right" vertical="center"/>
    </xf>
    <xf numFmtId="0" fontId="38" fillId="0" borderId="0" xfId="0" applyFont="1" applyAlignment="1">
      <alignment vertical="top"/>
    </xf>
    <xf numFmtId="0" fontId="68" fillId="12" borderId="8" xfId="0" applyFont="1" applyFill="1" applyBorder="1" applyAlignment="1" applyProtection="1">
      <alignment vertical="center" wrapText="1"/>
      <protection locked="0"/>
    </xf>
    <xf numFmtId="0" fontId="92" fillId="12" borderId="8" xfId="0" applyFont="1" applyFill="1" applyBorder="1" applyAlignment="1">
      <alignment horizontal="left" vertical="center" wrapText="1"/>
    </xf>
    <xf numFmtId="0" fontId="85" fillId="12" borderId="8" xfId="0" applyFont="1" applyFill="1" applyBorder="1" applyAlignment="1" applyProtection="1">
      <alignment vertical="center" wrapText="1"/>
      <protection locked="0"/>
    </xf>
    <xf numFmtId="0" fontId="68" fillId="12" borderId="8" xfId="0" applyFont="1" applyFill="1" applyBorder="1" applyAlignment="1">
      <alignment vertical="center" wrapText="1"/>
    </xf>
    <xf numFmtId="0" fontId="41" fillId="0" borderId="8" xfId="0" applyFont="1" applyBorder="1" applyAlignment="1" applyProtection="1">
      <alignment horizontal="center" vertical="center" wrapText="1"/>
      <protection locked="0"/>
    </xf>
    <xf numFmtId="0" fontId="68" fillId="0" borderId="37" xfId="0" applyFont="1" applyBorder="1" applyAlignment="1" applyProtection="1">
      <alignment horizontal="left" vertical="center" wrapText="1" indent="1"/>
      <protection locked="0"/>
    </xf>
    <xf numFmtId="0" fontId="93" fillId="7" borderId="8" xfId="0" applyFont="1" applyFill="1" applyBorder="1" applyAlignment="1">
      <alignment horizontal="left" vertical="center" wrapText="1"/>
    </xf>
    <xf numFmtId="0" fontId="46" fillId="0" borderId="7" xfId="0" applyFont="1" applyBorder="1"/>
    <xf numFmtId="0" fontId="61" fillId="0" borderId="0" xfId="0" applyFont="1" applyAlignment="1">
      <alignment horizontal="center" vertical="center" wrapText="1"/>
    </xf>
    <xf numFmtId="0" fontId="36" fillId="0" borderId="0" xfId="0" applyFont="1" applyAlignment="1">
      <alignment horizontal="left" vertical="center" wrapText="1"/>
    </xf>
    <xf numFmtId="0" fontId="77" fillId="0" borderId="36" xfId="0" applyFont="1" applyBorder="1" applyAlignment="1" applyProtection="1">
      <alignment horizontal="center" vertical="center" wrapText="1"/>
      <protection locked="0"/>
    </xf>
    <xf numFmtId="0" fontId="68" fillId="0" borderId="8" xfId="0" applyFont="1" applyBorder="1" applyAlignment="1" applyProtection="1">
      <alignment horizontal="center" vertical="center" wrapText="1"/>
      <protection locked="0"/>
    </xf>
    <xf numFmtId="0" fontId="43" fillId="0" borderId="0" xfId="0" applyFont="1" applyAlignment="1">
      <alignment horizontal="center"/>
    </xf>
    <xf numFmtId="0" fontId="79" fillId="0" borderId="0" xfId="0" applyFont="1" applyAlignment="1">
      <alignment horizontal="left" vertical="top"/>
    </xf>
    <xf numFmtId="0" fontId="94" fillId="7" borderId="8" xfId="0" applyFont="1" applyFill="1" applyBorder="1" applyAlignment="1">
      <alignment horizontal="left" vertical="center" wrapText="1"/>
    </xf>
    <xf numFmtId="0" fontId="46" fillId="0" borderId="5" xfId="0" applyFont="1" applyBorder="1" applyAlignment="1">
      <alignment wrapText="1"/>
    </xf>
    <xf numFmtId="0" fontId="34" fillId="0" borderId="40" xfId="0" applyFont="1" applyBorder="1" applyAlignment="1">
      <alignment horizontal="center" vertical="center"/>
    </xf>
    <xf numFmtId="0" fontId="95" fillId="6" borderId="0" xfId="0" applyFont="1" applyFill="1" applyAlignment="1">
      <alignment horizontal="center" vertical="center"/>
    </xf>
    <xf numFmtId="0" fontId="95" fillId="6" borderId="5" xfId="0" applyFont="1" applyFill="1" applyBorder="1" applyAlignment="1">
      <alignment horizontal="center" vertical="center"/>
    </xf>
    <xf numFmtId="17" fontId="96" fillId="0" borderId="4" xfId="0" applyNumberFormat="1" applyFont="1" applyBorder="1" applyAlignment="1">
      <alignment horizontal="center" vertical="center"/>
    </xf>
    <xf numFmtId="0" fontId="78" fillId="0" borderId="4" xfId="0" applyFont="1" applyBorder="1" applyAlignment="1">
      <alignment vertical="center"/>
    </xf>
    <xf numFmtId="0" fontId="78" fillId="12" borderId="8" xfId="0" applyFont="1" applyFill="1" applyBorder="1" applyAlignment="1" applyProtection="1">
      <alignment vertical="center" wrapText="1"/>
      <protection locked="0"/>
    </xf>
    <xf numFmtId="0" fontId="41" fillId="0" borderId="37" xfId="0" applyFont="1" applyBorder="1" applyAlignment="1" applyProtection="1">
      <alignment horizontal="left" vertical="center" wrapText="1" indent="1"/>
      <protection locked="0"/>
    </xf>
    <xf numFmtId="0" fontId="68" fillId="0" borderId="0" xfId="0" quotePrefix="1" applyFont="1" applyAlignment="1" applyProtection="1">
      <alignment horizontal="left" vertical="center" indent="1"/>
      <protection locked="0"/>
    </xf>
    <xf numFmtId="0" fontId="35" fillId="0" borderId="7" xfId="0" applyFont="1" applyBorder="1" applyAlignment="1">
      <alignment horizontal="left" vertical="center" indent="1"/>
    </xf>
    <xf numFmtId="0" fontId="68" fillId="0" borderId="0" xfId="0" applyFont="1" applyAlignment="1" applyProtection="1">
      <alignment horizontal="left" vertical="center" indent="1"/>
      <protection locked="0"/>
    </xf>
    <xf numFmtId="0" fontId="34" fillId="0" borderId="5" xfId="0" applyFont="1" applyBorder="1" applyAlignment="1">
      <alignment horizontal="left" vertical="center" indent="1"/>
    </xf>
    <xf numFmtId="0" fontId="35" fillId="0" borderId="0" xfId="0" applyFont="1" applyAlignment="1">
      <alignment horizontal="left" vertical="center" indent="1"/>
    </xf>
    <xf numFmtId="0" fontId="68" fillId="0" borderId="0" xfId="0" applyFont="1" applyAlignment="1">
      <alignment horizontal="left" vertical="center" indent="1"/>
    </xf>
    <xf numFmtId="0" fontId="36" fillId="0" borderId="0" xfId="0" quotePrefix="1" applyFont="1" applyAlignment="1">
      <alignment horizontal="left" vertical="center"/>
    </xf>
    <xf numFmtId="0" fontId="35" fillId="0" borderId="7" xfId="0" quotePrefix="1" applyFont="1" applyBorder="1"/>
    <xf numFmtId="0" fontId="68" fillId="0" borderId="0" xfId="0" quotePrefix="1" applyFont="1" applyAlignment="1">
      <alignment horizontal="left" vertical="center" indent="8"/>
    </xf>
    <xf numFmtId="0" fontId="41" fillId="0" borderId="0" xfId="0" quotePrefix="1" applyFont="1" applyAlignment="1">
      <alignment horizontal="center" vertical="center" wrapText="1"/>
    </xf>
    <xf numFmtId="0" fontId="70" fillId="0" borderId="0" xfId="0" quotePrefix="1" applyFont="1" applyAlignment="1">
      <alignment horizontal="left" indent="3"/>
    </xf>
    <xf numFmtId="0" fontId="68" fillId="0" borderId="0" xfId="0" applyFont="1" applyAlignment="1">
      <alignment vertical="center"/>
    </xf>
    <xf numFmtId="0" fontId="89" fillId="0" borderId="0" xfId="0" applyFont="1" applyAlignment="1">
      <alignment vertical="center"/>
    </xf>
    <xf numFmtId="0" fontId="77" fillId="0" borderId="0" xfId="0" applyFont="1" applyAlignment="1" applyProtection="1">
      <alignment horizontal="left"/>
      <protection locked="0"/>
    </xf>
    <xf numFmtId="0" fontId="77" fillId="0" borderId="36" xfId="0" quotePrefix="1" applyFont="1" applyBorder="1" applyAlignment="1" applyProtection="1">
      <alignment horizontal="center" vertical="center" wrapText="1"/>
      <protection locked="0"/>
    </xf>
    <xf numFmtId="0" fontId="41" fillId="0" borderId="7" xfId="0" quotePrefix="1" applyFont="1" applyBorder="1"/>
    <xf numFmtId="0" fontId="41" fillId="0" borderId="36" xfId="0" quotePrefix="1" applyFont="1" applyBorder="1" applyAlignment="1" applyProtection="1">
      <alignment horizontal="center" vertical="center" wrapText="1"/>
      <protection locked="0"/>
    </xf>
    <xf numFmtId="0" fontId="82" fillId="0" borderId="0" xfId="0" applyFont="1" applyAlignment="1">
      <alignment horizontal="left" indent="3"/>
    </xf>
    <xf numFmtId="0" fontId="98" fillId="0" borderId="0" xfId="0" applyFont="1" applyAlignment="1">
      <alignment vertical="center"/>
    </xf>
    <xf numFmtId="0" fontId="3" fillId="0" borderId="0" xfId="1" applyAlignment="1" applyProtection="1"/>
    <xf numFmtId="0" fontId="73" fillId="0" borderId="7" xfId="0" applyFont="1" applyBorder="1" applyAlignment="1">
      <alignment vertical="center"/>
    </xf>
    <xf numFmtId="0" fontId="77" fillId="0" borderId="0" xfId="0" applyFont="1" applyAlignment="1" applyProtection="1">
      <alignment horizontal="left" wrapText="1"/>
      <protection locked="0"/>
    </xf>
    <xf numFmtId="0" fontId="77" fillId="0" borderId="0" xfId="0" applyFont="1" applyAlignment="1">
      <alignment wrapText="1"/>
    </xf>
    <xf numFmtId="0" fontId="1" fillId="0" borderId="0" xfId="0" applyFont="1" applyAlignment="1">
      <alignment wrapText="1"/>
    </xf>
    <xf numFmtId="0" fontId="70" fillId="0" borderId="0" xfId="0" quotePrefix="1" applyFont="1" applyAlignment="1">
      <alignment horizontal="left" wrapText="1" indent="3"/>
    </xf>
    <xf numFmtId="0" fontId="35" fillId="0" borderId="0" xfId="0" applyFont="1" applyAlignment="1">
      <alignment vertical="top"/>
    </xf>
    <xf numFmtId="0" fontId="35" fillId="0" borderId="7" xfId="0" applyFont="1" applyBorder="1" applyAlignment="1">
      <alignment vertical="top"/>
    </xf>
    <xf numFmtId="0" fontId="34" fillId="0" borderId="5" xfId="0" applyFont="1" applyBorder="1" applyAlignment="1">
      <alignment vertical="top"/>
    </xf>
    <xf numFmtId="0" fontId="99" fillId="16" borderId="0" xfId="0" applyFont="1" applyFill="1"/>
    <xf numFmtId="0" fontId="67" fillId="16" borderId="0" xfId="0" applyFont="1" applyFill="1" applyAlignment="1">
      <alignment vertical="center"/>
    </xf>
    <xf numFmtId="0" fontId="100" fillId="0" borderId="0" xfId="0" quotePrefix="1" applyFont="1" applyAlignment="1">
      <alignment horizontal="left" vertical="center" indent="8"/>
    </xf>
    <xf numFmtId="0" fontId="10"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vertical="center" wrapText="1"/>
    </xf>
    <xf numFmtId="0" fontId="32" fillId="14" borderId="32" xfId="0" applyFont="1" applyFill="1" applyBorder="1" applyAlignment="1">
      <alignment horizontal="center" vertical="center" wrapText="1"/>
    </xf>
    <xf numFmtId="0" fontId="32" fillId="14" borderId="9" xfId="0" applyFont="1" applyFill="1" applyBorder="1" applyAlignment="1">
      <alignment horizontal="center" vertical="center"/>
    </xf>
    <xf numFmtId="0" fontId="32" fillId="14" borderId="33" xfId="0" applyFont="1" applyFill="1" applyBorder="1" applyAlignment="1">
      <alignment horizontal="center" vertical="center"/>
    </xf>
    <xf numFmtId="0" fontId="32" fillId="14" borderId="34" xfId="0" applyFont="1" applyFill="1" applyBorder="1" applyAlignment="1">
      <alignment horizontal="center" vertical="center"/>
    </xf>
    <xf numFmtId="0" fontId="32" fillId="14" borderId="23" xfId="0" applyFont="1" applyFill="1" applyBorder="1" applyAlignment="1">
      <alignment horizontal="center" vertical="center"/>
    </xf>
    <xf numFmtId="0" fontId="32" fillId="14" borderId="35" xfId="0" applyFont="1" applyFill="1" applyBorder="1" applyAlignment="1">
      <alignment horizontal="center" vertical="center"/>
    </xf>
    <xf numFmtId="0" fontId="77" fillId="0" borderId="0" xfId="0" applyFont="1" applyAlignment="1" applyProtection="1">
      <alignment horizontal="left"/>
      <protection locked="0"/>
    </xf>
    <xf numFmtId="164" fontId="77" fillId="0" borderId="0" xfId="0" applyNumberFormat="1" applyFont="1" applyAlignment="1" applyProtection="1">
      <alignment horizontal="left"/>
      <protection locked="0"/>
    </xf>
    <xf numFmtId="0" fontId="97" fillId="0" borderId="0" xfId="0" applyFont="1" applyAlignment="1" applyProtection="1">
      <alignment horizontal="left"/>
      <protection locked="0"/>
    </xf>
    <xf numFmtId="14" fontId="77" fillId="0" borderId="0" xfId="0" applyNumberFormat="1" applyFont="1" applyAlignment="1" applyProtection="1">
      <alignment horizontal="left"/>
      <protection locked="0"/>
    </xf>
    <xf numFmtId="0" fontId="59" fillId="6" borderId="30" xfId="0" applyFont="1" applyFill="1" applyBorder="1" applyAlignment="1">
      <alignment horizontal="center" vertical="center" wrapText="1"/>
    </xf>
    <xf numFmtId="0" fontId="59" fillId="6" borderId="6" xfId="0" applyFont="1" applyFill="1" applyBorder="1" applyAlignment="1">
      <alignment horizontal="center" vertical="center" wrapText="1"/>
    </xf>
    <xf numFmtId="0" fontId="65" fillId="2" borderId="10" xfId="0" applyFont="1" applyFill="1" applyBorder="1" applyAlignment="1">
      <alignment horizontal="center" vertical="center" wrapText="1"/>
    </xf>
    <xf numFmtId="0" fontId="65" fillId="2" borderId="6" xfId="0" applyFont="1" applyFill="1" applyBorder="1" applyAlignment="1">
      <alignment horizontal="center" vertical="center" wrapText="1"/>
    </xf>
    <xf numFmtId="0" fontId="65" fillId="3" borderId="10" xfId="0" applyFont="1" applyFill="1" applyBorder="1" applyAlignment="1">
      <alignment horizontal="center" vertical="center" wrapText="1"/>
    </xf>
    <xf numFmtId="0" fontId="65" fillId="3" borderId="6" xfId="0" applyFont="1" applyFill="1" applyBorder="1" applyAlignment="1">
      <alignment horizontal="center" vertical="center" wrapText="1"/>
    </xf>
    <xf numFmtId="0" fontId="65" fillId="4" borderId="10" xfId="0" applyFont="1" applyFill="1" applyBorder="1" applyAlignment="1">
      <alignment horizontal="center" vertical="center" wrapText="1"/>
    </xf>
    <xf numFmtId="0" fontId="65" fillId="4" borderId="6" xfId="0" applyFont="1" applyFill="1" applyBorder="1" applyAlignment="1">
      <alignment horizontal="center" vertical="center" wrapText="1"/>
    </xf>
    <xf numFmtId="0" fontId="64" fillId="0" borderId="0" xfId="0" applyFont="1" applyAlignment="1">
      <alignment horizontal="center" vertical="center" readingOrder="1"/>
    </xf>
    <xf numFmtId="0" fontId="59" fillId="6" borderId="10" xfId="0" applyFont="1" applyFill="1" applyBorder="1" applyAlignment="1">
      <alignment horizontal="center" vertical="center" wrapText="1"/>
    </xf>
    <xf numFmtId="0" fontId="59" fillId="6" borderId="31" xfId="0" applyFont="1" applyFill="1" applyBorder="1" applyAlignment="1">
      <alignment horizontal="center" vertical="center" wrapText="1"/>
    </xf>
    <xf numFmtId="0" fontId="41" fillId="0" borderId="10" xfId="0" applyFont="1" applyBorder="1" applyAlignment="1">
      <alignment horizontal="center" vertical="center" wrapText="1"/>
    </xf>
    <xf numFmtId="0" fontId="41" fillId="0" borderId="6" xfId="0" applyFont="1" applyBorder="1" applyAlignment="1">
      <alignment horizontal="center" vertical="center" wrapText="1"/>
    </xf>
    <xf numFmtId="0" fontId="41" fillId="5" borderId="10" xfId="0" applyFont="1" applyFill="1" applyBorder="1" applyAlignment="1">
      <alignment horizontal="center" vertical="center" wrapText="1"/>
    </xf>
    <xf numFmtId="0" fontId="41" fillId="5" borderId="6" xfId="0" applyFont="1" applyFill="1" applyBorder="1" applyAlignment="1">
      <alignment horizontal="center" vertical="center" wrapText="1"/>
    </xf>
    <xf numFmtId="0" fontId="39" fillId="0" borderId="28" xfId="0" applyFont="1" applyBorder="1" applyAlignment="1">
      <alignment horizontal="center" vertical="center" wrapText="1" shrinkToFit="1"/>
    </xf>
    <xf numFmtId="0" fontId="39" fillId="0" borderId="29" xfId="0" applyFont="1" applyBorder="1" applyAlignment="1">
      <alignment horizontal="center" vertical="center" wrapText="1" shrinkToFit="1"/>
    </xf>
    <xf numFmtId="0" fontId="59" fillId="6" borderId="13" xfId="0" applyFont="1" applyFill="1" applyBorder="1" applyAlignment="1">
      <alignment horizontal="center" vertical="center" wrapText="1"/>
    </xf>
    <xf numFmtId="0" fontId="61" fillId="6" borderId="12" xfId="0" applyFont="1" applyFill="1" applyBorder="1" applyAlignment="1">
      <alignment horizontal="center" vertical="center" wrapText="1"/>
    </xf>
    <xf numFmtId="0" fontId="39" fillId="0" borderId="6" xfId="0" applyFont="1" applyBorder="1" applyAlignment="1">
      <alignment horizontal="center" vertical="center" wrapText="1" shrinkToFit="1"/>
    </xf>
    <xf numFmtId="0" fontId="39" fillId="0" borderId="2" xfId="0" applyFont="1" applyBorder="1" applyAlignment="1">
      <alignment horizontal="center" vertical="center" wrapText="1" shrinkToFit="1"/>
    </xf>
    <xf numFmtId="0" fontId="39" fillId="5" borderId="6" xfId="0" applyFont="1" applyFill="1" applyBorder="1" applyAlignment="1">
      <alignment horizontal="center" vertical="center" wrapText="1" shrinkToFit="1"/>
    </xf>
    <xf numFmtId="0" fontId="39" fillId="5" borderId="2" xfId="0" applyFont="1" applyFill="1" applyBorder="1" applyAlignment="1">
      <alignment horizontal="center" vertical="center" wrapText="1" shrinkToFit="1"/>
    </xf>
    <xf numFmtId="0" fontId="41" fillId="0" borderId="0" xfId="0" applyFont="1" applyAlignment="1">
      <alignment horizontal="center"/>
    </xf>
    <xf numFmtId="0" fontId="66" fillId="14" borderId="32" xfId="0" applyFont="1" applyFill="1" applyBorder="1" applyAlignment="1">
      <alignment horizontal="center" vertical="center" wrapText="1"/>
    </xf>
    <xf numFmtId="0" fontId="66" fillId="14" borderId="9" xfId="0" applyFont="1" applyFill="1" applyBorder="1" applyAlignment="1">
      <alignment horizontal="center" vertical="center" wrapText="1"/>
    </xf>
    <xf numFmtId="0" fontId="66" fillId="14" borderId="34" xfId="0" applyFont="1" applyFill="1" applyBorder="1" applyAlignment="1">
      <alignment horizontal="center" vertical="center" wrapText="1"/>
    </xf>
    <xf numFmtId="0" fontId="66" fillId="14" borderId="23" xfId="0" applyFont="1" applyFill="1" applyBorder="1" applyAlignment="1">
      <alignment horizontal="center" vertical="center" wrapText="1"/>
    </xf>
    <xf numFmtId="0" fontId="41" fillId="0" borderId="0" xfId="0" applyFont="1" applyAlignment="1">
      <alignment horizontal="center" vertical="center" wrapText="1"/>
    </xf>
    <xf numFmtId="0" fontId="59" fillId="6" borderId="11" xfId="0" applyFont="1" applyFill="1" applyBorder="1" applyAlignment="1">
      <alignment horizontal="center" vertical="center" wrapText="1"/>
    </xf>
    <xf numFmtId="0" fontId="41" fillId="0" borderId="28" xfId="0" applyFont="1" applyBorder="1" applyAlignment="1">
      <alignment horizontal="center" vertical="center" wrapText="1" shrinkToFit="1"/>
    </xf>
    <xf numFmtId="0" fontId="41" fillId="0" borderId="29" xfId="0" applyFont="1" applyBorder="1" applyAlignment="1">
      <alignment horizontal="center" vertical="center" wrapText="1" shrinkToFit="1"/>
    </xf>
    <xf numFmtId="0" fontId="43" fillId="0" borderId="0" xfId="0" applyFont="1" applyAlignment="1">
      <alignment horizontal="center"/>
    </xf>
    <xf numFmtId="0" fontId="43" fillId="0" borderId="0" xfId="0" applyFont="1" applyAlignment="1">
      <alignment horizontal="center" vertical="center"/>
    </xf>
    <xf numFmtId="0" fontId="61" fillId="6" borderId="13" xfId="0" applyFont="1" applyFill="1" applyBorder="1" applyAlignment="1">
      <alignment horizontal="center" vertical="center" wrapText="1"/>
    </xf>
    <xf numFmtId="0" fontId="39" fillId="0" borderId="10" xfId="0" applyFont="1" applyBorder="1" applyAlignment="1">
      <alignment horizontal="center" vertical="center" wrapText="1" shrinkToFit="1"/>
    </xf>
    <xf numFmtId="0" fontId="39" fillId="0" borderId="2" xfId="0" quotePrefix="1" applyFont="1" applyBorder="1" applyAlignment="1">
      <alignment horizontal="center" vertical="center" wrapText="1" shrinkToFit="1"/>
    </xf>
    <xf numFmtId="0" fontId="59" fillId="6" borderId="26" xfId="0" applyFont="1" applyFill="1" applyBorder="1" applyAlignment="1">
      <alignment horizontal="center" vertical="center" wrapText="1"/>
    </xf>
    <xf numFmtId="0" fontId="61" fillId="6" borderId="27" xfId="0" applyFont="1" applyFill="1" applyBorder="1" applyAlignment="1">
      <alignment horizontal="center" vertical="center" wrapText="1"/>
    </xf>
    <xf numFmtId="0" fontId="67" fillId="15" borderId="0" xfId="0" applyFont="1" applyFill="1" applyAlignment="1">
      <alignment horizontal="left" vertical="center"/>
    </xf>
    <xf numFmtId="0" fontId="35" fillId="0" borderId="0" xfId="0" applyFont="1" applyAlignment="1">
      <alignment horizontal="center"/>
    </xf>
    <xf numFmtId="0" fontId="32" fillId="14" borderId="9" xfId="0" applyFont="1" applyFill="1" applyBorder="1" applyAlignment="1">
      <alignment horizontal="center" vertical="center" wrapText="1"/>
    </xf>
    <xf numFmtId="0" fontId="32" fillId="14" borderId="34" xfId="0" applyFont="1" applyFill="1" applyBorder="1" applyAlignment="1">
      <alignment horizontal="center" vertical="center" wrapText="1"/>
    </xf>
    <xf numFmtId="0" fontId="32" fillId="14" borderId="23" xfId="0" applyFont="1" applyFill="1" applyBorder="1" applyAlignment="1">
      <alignment horizontal="center" vertical="center" wrapText="1"/>
    </xf>
    <xf numFmtId="0" fontId="78" fillId="0" borderId="0" xfId="0" applyFont="1" applyAlignment="1" applyProtection="1">
      <alignment horizontal="left" vertical="center"/>
      <protection locked="0"/>
    </xf>
    <xf numFmtId="0" fontId="68" fillId="0" borderId="0" xfId="0" applyFont="1" applyAlignment="1">
      <alignment vertical="center" wrapText="1"/>
    </xf>
    <xf numFmtId="0" fontId="35" fillId="0" borderId="0" xfId="0" applyFont="1" applyAlignment="1">
      <alignment horizontal="center" vertical="center" wrapText="1"/>
    </xf>
    <xf numFmtId="0" fontId="36" fillId="0" borderId="0" xfId="0" applyFont="1" applyAlignment="1" applyProtection="1">
      <alignment horizontal="left" vertical="center" wrapText="1"/>
      <protection locked="0"/>
    </xf>
    <xf numFmtId="0" fontId="35" fillId="0" borderId="0" xfId="0" applyFont="1" applyAlignment="1" applyProtection="1">
      <alignment horizontal="left" vertical="center" wrapText="1"/>
      <protection locked="0"/>
    </xf>
    <xf numFmtId="0" fontId="68" fillId="0" borderId="0" xfId="0" applyFont="1" applyAlignment="1" applyProtection="1">
      <alignment horizontal="left" vertical="center" wrapText="1"/>
      <protection locked="0"/>
    </xf>
    <xf numFmtId="0" fontId="79" fillId="0" borderId="0" xfId="0" applyFont="1" applyAlignment="1">
      <alignment horizontal="left" vertical="top"/>
    </xf>
    <xf numFmtId="0" fontId="80" fillId="0" borderId="1" xfId="0" applyFont="1" applyBorder="1" applyAlignment="1">
      <alignment horizontal="center" vertical="center" wrapText="1"/>
    </xf>
    <xf numFmtId="0" fontId="80" fillId="0" borderId="1" xfId="0" applyFont="1" applyBorder="1" applyAlignment="1">
      <alignment horizontal="center" vertical="center"/>
    </xf>
    <xf numFmtId="0" fontId="80" fillId="0" borderId="0" xfId="0" applyFont="1" applyAlignment="1">
      <alignment horizontal="center" vertical="center"/>
    </xf>
    <xf numFmtId="0" fontId="79" fillId="0" borderId="0" xfId="0" quotePrefix="1" applyFont="1" applyAlignment="1">
      <alignment horizontal="left" vertical="top" wrapText="1" shrinkToFit="1"/>
    </xf>
    <xf numFmtId="0" fontId="79" fillId="0" borderId="0" xfId="0" applyFont="1" applyAlignment="1">
      <alignment horizontal="left" vertical="top" wrapText="1" shrinkToFit="1"/>
    </xf>
    <xf numFmtId="0" fontId="30" fillId="0" borderId="0" xfId="1" applyFont="1" applyAlignment="1" applyProtection="1">
      <alignment horizontal="left"/>
    </xf>
    <xf numFmtId="0" fontId="31" fillId="0" borderId="0" xfId="1" applyFont="1" applyAlignment="1" applyProtection="1">
      <alignment horizontal="left"/>
    </xf>
  </cellXfs>
  <cellStyles count="3">
    <cellStyle name="Lien hypertexte" xfId="1" builtinId="8"/>
    <cellStyle name="Normal" xfId="0" builtinId="0"/>
    <cellStyle name="Pourcentage" xfId="2" builtinId="5"/>
  </cellStyles>
  <dxfs count="45">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7.jpeg"/></Relationships>
</file>

<file path=xl/drawings/_rels/drawing8.xml.rels><?xml version="1.0" encoding="UTF-8" standalone="yes"?>
<Relationships xmlns="http://schemas.openxmlformats.org/package/2006/relationships"><Relationship Id="rId1" Type="http://schemas.openxmlformats.org/officeDocument/2006/relationships/image" Target="../media/image8.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0</xdr:col>
      <xdr:colOff>254000</xdr:colOff>
      <xdr:row>0</xdr:row>
      <xdr:rowOff>127000</xdr:rowOff>
    </xdr:from>
    <xdr:to>
      <xdr:col>17</xdr:col>
      <xdr:colOff>812800</xdr:colOff>
      <xdr:row>63</xdr:row>
      <xdr:rowOff>38100</xdr:rowOff>
    </xdr:to>
    <xdr:sp macro="" textlink="">
      <xdr:nvSpPr>
        <xdr:cNvPr id="2" name="ZoneTexte 1">
          <a:extLst>
            <a:ext uri="{FF2B5EF4-FFF2-40B4-BE49-F238E27FC236}">
              <a16:creationId xmlns:a16="http://schemas.microsoft.com/office/drawing/2014/main" id="{1C20BF48-6F74-8A45-A0F5-EEFBA4A6B072}"/>
            </a:ext>
          </a:extLst>
        </xdr:cNvPr>
        <xdr:cNvSpPr txBox="1"/>
      </xdr:nvSpPr>
      <xdr:spPr>
        <a:xfrm>
          <a:off x="254000" y="127000"/>
          <a:ext cx="14592300" cy="1031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2800" b="1" i="0">
              <a:solidFill>
                <a:schemeClr val="dk1"/>
              </a:solidFill>
              <a:effectLst/>
              <a:latin typeface="+mn-lt"/>
              <a:ea typeface="+mn-ea"/>
              <a:cs typeface="+mn-cs"/>
            </a:rPr>
            <a:t>Évaluation des Risques pour la Santé et la Sécurité </a:t>
          </a:r>
        </a:p>
        <a:p>
          <a:pPr algn="ctr"/>
          <a:r>
            <a:rPr lang="fr-FR" sz="2400" b="1" i="0">
              <a:solidFill>
                <a:schemeClr val="dk1"/>
              </a:solidFill>
              <a:effectLst/>
              <a:latin typeface="+mn-lt"/>
              <a:ea typeface="+mn-ea"/>
              <a:cs typeface="+mn-cs"/>
            </a:rPr>
            <a:t>entreprises de moins de 50 salariés </a:t>
          </a:r>
        </a:p>
        <a:p>
          <a:pPr algn="ctr"/>
          <a:endParaRPr lang="fr-FR" sz="1050" b="1" i="0">
            <a:solidFill>
              <a:schemeClr val="dk1"/>
            </a:solidFill>
            <a:effectLst/>
            <a:latin typeface="+mn-lt"/>
            <a:ea typeface="+mn-ea"/>
            <a:cs typeface="+mn-cs"/>
          </a:endParaRPr>
        </a:p>
        <a:p>
          <a:pPr algn="ctr"/>
          <a:endParaRPr lang="fr-FR" sz="1050" b="1" i="0">
            <a:solidFill>
              <a:schemeClr val="dk1"/>
            </a:solidFill>
            <a:effectLst/>
            <a:latin typeface="+mn-lt"/>
            <a:ea typeface="+mn-ea"/>
            <a:cs typeface="+mn-cs"/>
          </a:endParaRPr>
        </a:p>
        <a:p>
          <a:pPr algn="ctr"/>
          <a:endParaRPr lang="fr-FR" sz="1050" b="1" i="0">
            <a:solidFill>
              <a:schemeClr val="dk1"/>
            </a:solidFill>
            <a:effectLst/>
            <a:latin typeface="+mn-lt"/>
            <a:ea typeface="+mn-ea"/>
            <a:cs typeface="+mn-cs"/>
          </a:endParaRPr>
        </a:p>
        <a:p>
          <a:endParaRPr lang="fr-FR">
            <a:effectLst/>
          </a:endParaRPr>
        </a:p>
        <a:p>
          <a:endParaRPr lang="fr-FR">
            <a:effectLst/>
          </a:endParaRPr>
        </a:p>
        <a:p>
          <a:r>
            <a:rPr lang="fr-FR" sz="1200">
              <a:effectLst/>
            </a:rPr>
            <a:t>La loi au sujet du document unique d'évaluation des risques professionnels (DUERP) </a:t>
          </a:r>
          <a:r>
            <a:rPr lang="fr-FR" sz="1200"/>
            <a:t>évolue en 2022. La FNGE vous propose un dossier pratique pour vous aider dans l’application opérationnelle de cette mesure.</a:t>
          </a:r>
          <a:r>
            <a:rPr lang="fr-FR" sz="1200" b="0" i="0" u="none" strike="noStrike">
              <a:solidFill>
                <a:schemeClr val="dk1"/>
              </a:solidFill>
              <a:effectLst/>
              <a:latin typeface="+mn-lt"/>
              <a:ea typeface="+mn-ea"/>
              <a:cs typeface="+mn-cs"/>
              <a:hlinkClick xmlns:r="http://schemas.openxmlformats.org/officeDocument/2006/relationships" r:id=""/>
            </a:rPr>
            <a:t>Code du travail : articles L4121-1 et L4121-5</a:t>
          </a:r>
          <a:r>
            <a:rPr lang="fr-FR" sz="1200" b="0" i="0" u="none" strike="noStrike">
              <a:solidFill>
                <a:schemeClr val="dk1"/>
              </a:solidFill>
              <a:effectLst/>
              <a:latin typeface="+mn-lt"/>
              <a:ea typeface="+mn-ea"/>
              <a:cs typeface="+mn-cs"/>
            </a:rPr>
            <a:t> principes généraux de prévention</a:t>
          </a:r>
        </a:p>
        <a:p>
          <a:endParaRPr lang="fr-FR" sz="1200" b="0" i="0" u="none" strike="noStrike">
            <a:solidFill>
              <a:schemeClr val="dk1"/>
            </a:solidFill>
            <a:effectLst/>
            <a:latin typeface="+mn-lt"/>
            <a:ea typeface="+mn-ea"/>
            <a:cs typeface="+mn-cs"/>
          </a:endParaRPr>
        </a:p>
        <a:p>
          <a:r>
            <a:rPr lang="fr-FR" sz="1200" b="0" i="0" u="none" strike="noStrike">
              <a:solidFill>
                <a:schemeClr val="dk1"/>
              </a:solidFill>
              <a:effectLst/>
              <a:latin typeface="+mn-lt"/>
              <a:ea typeface="+mn-ea"/>
              <a:cs typeface="+mn-cs"/>
              <a:hlinkClick xmlns:r="http://schemas.openxmlformats.org/officeDocument/2006/relationships" r:id=""/>
            </a:rPr>
            <a:t>Code du travail : articles R4121-1 à R4121-4</a:t>
          </a:r>
          <a:r>
            <a:rPr lang="fr-FR" sz="1200" b="0" i="0" u="none" strike="noStrike">
              <a:solidFill>
                <a:schemeClr val="dk1"/>
              </a:solidFill>
              <a:effectLst/>
              <a:latin typeface="+mn-lt"/>
              <a:ea typeface="+mn-ea"/>
              <a:cs typeface="+mn-cs"/>
            </a:rPr>
            <a:t>Document unique d'évaluation des risques</a:t>
          </a:r>
        </a:p>
        <a:p>
          <a:r>
            <a:rPr lang="fr-FR" sz="1200" b="0" i="0" u="none" strike="noStrike">
              <a:solidFill>
                <a:schemeClr val="dk1"/>
              </a:solidFill>
              <a:effectLst/>
              <a:latin typeface="+mn-lt"/>
              <a:ea typeface="+mn-ea"/>
              <a:cs typeface="+mn-cs"/>
              <a:hlinkClick xmlns:r="http://schemas.openxmlformats.org/officeDocument/2006/relationships" r:id=""/>
            </a:rPr>
            <a:t>Code du travail : article R4741-1</a:t>
          </a:r>
          <a:r>
            <a:rPr lang="fr-FR" sz="1200" b="0" i="0" u="none" strike="noStrike">
              <a:solidFill>
                <a:schemeClr val="dk1"/>
              </a:solidFill>
              <a:effectLst/>
              <a:latin typeface="+mn-lt"/>
              <a:ea typeface="+mn-ea"/>
              <a:cs typeface="+mn-cs"/>
            </a:rPr>
            <a:t>Infractions aux règles de santé et de sécurité</a:t>
          </a:r>
        </a:p>
        <a:p>
          <a:r>
            <a:rPr lang="fr-FR" sz="1200" b="0" i="0" u="none" strike="noStrike">
              <a:solidFill>
                <a:schemeClr val="dk1"/>
              </a:solidFill>
              <a:effectLst/>
              <a:latin typeface="+mn-lt"/>
              <a:ea typeface="+mn-ea"/>
              <a:cs typeface="+mn-cs"/>
              <a:hlinkClick xmlns:r="http://schemas.openxmlformats.org/officeDocument/2006/relationships" r:id=""/>
            </a:rPr>
            <a:t>Code du travail : articles L2312-5 à L2312-7</a:t>
          </a:r>
          <a:r>
            <a:rPr lang="fr-FR" sz="1200" b="0" i="0" u="none" strike="noStrike">
              <a:solidFill>
                <a:schemeClr val="dk1"/>
              </a:solidFill>
              <a:effectLst/>
              <a:latin typeface="+mn-lt"/>
              <a:ea typeface="+mn-ea"/>
              <a:cs typeface="+mn-cs"/>
            </a:rPr>
            <a:t>Attributions du comité social et économique dans les entreprises d'au moins onze salariés et de moins de cinquante salariés</a:t>
          </a:r>
        </a:p>
        <a:p>
          <a:r>
            <a:rPr lang="fr-FR" sz="1200" b="0" i="0" u="none" strike="noStrike">
              <a:solidFill>
                <a:schemeClr val="dk1"/>
              </a:solidFill>
              <a:effectLst/>
              <a:latin typeface="+mn-lt"/>
              <a:ea typeface="+mn-ea"/>
              <a:cs typeface="+mn-cs"/>
              <a:hlinkClick xmlns:r="http://schemas.openxmlformats.org/officeDocument/2006/relationships" r:id=""/>
            </a:rPr>
            <a:t>Code du travail : article L2312-27</a:t>
          </a:r>
          <a:r>
            <a:rPr lang="fr-FR" sz="1200" b="0" i="0" u="none" strike="noStrike">
              <a:solidFill>
                <a:schemeClr val="dk1"/>
              </a:solidFill>
              <a:effectLst/>
              <a:latin typeface="+mn-lt"/>
              <a:ea typeface="+mn-ea"/>
              <a:cs typeface="+mn-cs"/>
            </a:rPr>
            <a:t>Consultation annuelle sur la politique sociale de l'entreprise, les conditions de travail et l'emploi</a:t>
          </a:r>
        </a:p>
        <a:p>
          <a:r>
            <a:rPr lang="fr-FR" sz="1200" b="0" i="0" u="none" strike="noStrike">
              <a:solidFill>
                <a:schemeClr val="dk1"/>
              </a:solidFill>
              <a:effectLst/>
              <a:latin typeface="+mn-lt"/>
              <a:ea typeface="+mn-ea"/>
              <a:cs typeface="+mn-cs"/>
              <a:hlinkClick xmlns:r="http://schemas.openxmlformats.org/officeDocument/2006/relationships" r:id=""/>
            </a:rPr>
            <a:t>Code du travail : article L4161-1</a:t>
          </a:r>
          <a:r>
            <a:rPr lang="fr-FR" sz="1200" b="0" i="0" u="none" strike="noStrike">
              <a:solidFill>
                <a:schemeClr val="dk1"/>
              </a:solidFill>
              <a:effectLst/>
              <a:latin typeface="+mn-lt"/>
              <a:ea typeface="+mn-ea"/>
              <a:cs typeface="+mn-cs"/>
            </a:rPr>
            <a:t>Facteurs de risques professionnels</a:t>
          </a:r>
        </a:p>
        <a:p>
          <a:r>
            <a:rPr lang="fr-FR" sz="1200" b="0" i="0" u="none" strike="noStrike">
              <a:solidFill>
                <a:schemeClr val="dk1"/>
              </a:solidFill>
              <a:effectLst/>
              <a:latin typeface="+mn-lt"/>
              <a:ea typeface="+mn-ea"/>
              <a:cs typeface="+mn-cs"/>
            </a:rPr>
            <a:t>Le document unique d'évaluation des risques professionnels (DUERP) est obligatoire dans toutes les entreprises dès l'embauche du 1</a:t>
          </a:r>
          <a:r>
            <a:rPr lang="fr-FR" sz="1200" b="0" i="0" u="none" strike="noStrike" baseline="30000">
              <a:solidFill>
                <a:schemeClr val="dk1"/>
              </a:solidFill>
              <a:effectLst/>
              <a:latin typeface="+mn-lt"/>
              <a:ea typeface="+mn-ea"/>
              <a:cs typeface="+mn-cs"/>
            </a:rPr>
            <a:t>er</a:t>
          </a:r>
          <a:r>
            <a:rPr lang="fr-FR" sz="1200" b="0" i="0" u="none" strike="noStrike">
              <a:solidFill>
                <a:schemeClr val="dk1"/>
              </a:solidFill>
              <a:effectLst/>
              <a:latin typeface="+mn-lt"/>
              <a:ea typeface="+mn-ea"/>
              <a:cs typeface="+mn-cs"/>
            </a:rPr>
            <a:t> salarié.</a:t>
          </a:r>
        </a:p>
        <a:p>
          <a:r>
            <a:rPr lang="fr-FR" sz="1200" b="0" i="0" u="none" strike="noStrike">
              <a:solidFill>
                <a:schemeClr val="dk1"/>
              </a:solidFill>
              <a:effectLst/>
              <a:latin typeface="+mn-lt"/>
              <a:ea typeface="+mn-ea"/>
              <a:cs typeface="+mn-cs"/>
            </a:rPr>
            <a:t>L'employeur consigne dans ce document le résultat de l'évaluation des risques pour la santé et la sécurité auxquels peuvent être exposés les salariés.</a:t>
          </a:r>
        </a:p>
        <a:p>
          <a:r>
            <a:rPr lang="fr-FR" sz="1200" b="0" i="0" u="none" strike="noStrike">
              <a:solidFill>
                <a:schemeClr val="dk1"/>
              </a:solidFill>
              <a:effectLst/>
              <a:latin typeface="+mn-lt"/>
              <a:ea typeface="+mn-ea"/>
              <a:cs typeface="+mn-cs"/>
            </a:rPr>
            <a:t>L'évaluation des risques professionnels est de la responsabilité de l'employeur et s'inscrit dans le cadre de son obligation générale d'assurer la sécurité et de protéger la santé des salariés.</a:t>
          </a:r>
        </a:p>
        <a:p>
          <a:r>
            <a:rPr lang="fr-FR" sz="1200" b="0" i="0" u="none" strike="noStrike">
              <a:solidFill>
                <a:schemeClr val="dk1"/>
              </a:solidFill>
              <a:effectLst/>
              <a:latin typeface="+mn-lt"/>
              <a:ea typeface="+mn-ea"/>
              <a:cs typeface="+mn-cs"/>
            </a:rPr>
            <a:t>Cette évaluation respecte les principes généraux de prévention.</a:t>
          </a:r>
        </a:p>
        <a:p>
          <a:endParaRPr lang="fr-FR" sz="1200" b="0" i="0" u="none" strike="noStrike">
            <a:solidFill>
              <a:schemeClr val="dk1"/>
            </a:solidFill>
            <a:effectLst/>
            <a:latin typeface="+mn-lt"/>
            <a:ea typeface="+mn-ea"/>
            <a:cs typeface="+mn-cs"/>
          </a:endParaRPr>
        </a:p>
        <a:p>
          <a:r>
            <a:rPr lang="fr-FR" sz="1100" b="0" i="0" u="none" strike="noStrike">
              <a:solidFill>
                <a:schemeClr val="dk1"/>
              </a:solidFill>
              <a:effectLst/>
              <a:latin typeface="+mn-lt"/>
              <a:ea typeface="+mn-ea"/>
              <a:cs typeface="+mn-cs"/>
            </a:rPr>
            <a:t>L'activité du Groupement d'Employeurs étant la mise à disposition du personnel, seul le DUERP du pôle de gestion doit être traité, comme une activité tertiaire. Le DUERP du Groupement d’Employeurs s’applique également aux salariés mis à disposition lorsqu’ils se rendent au Groupement d’Employeurs lors de leurs déplacements et temps de présence (réunions, entretien…).</a:t>
          </a:r>
        </a:p>
        <a:p>
          <a:pPr latinLnBrk="0"/>
          <a:r>
            <a:rPr lang="fr-FR" sz="1100" b="0" i="0" u="none" strike="noStrike">
              <a:solidFill>
                <a:schemeClr val="dk1"/>
              </a:solidFill>
              <a:effectLst/>
              <a:latin typeface="+mn-lt"/>
              <a:ea typeface="+mn-ea"/>
              <a:cs typeface="+mn-cs"/>
            </a:rPr>
            <a:t>Rapplelons qu'en tant que tiers employeur, le </a:t>
          </a:r>
          <a:r>
            <a:rPr lang="fr-FR" sz="1100" b="1" i="0" u="none" strike="noStrike">
              <a:solidFill>
                <a:schemeClr val="dk1"/>
              </a:solidFill>
              <a:effectLst/>
              <a:latin typeface="+mn-lt"/>
              <a:ea typeface="+mn-ea"/>
              <a:cs typeface="+mn-cs"/>
            </a:rPr>
            <a:t>groupement d'employeurs porte la responsabilité du pouvoir hiérarchique tandisque que l'entreprise utilisatrice porte la responsabilité des conditions de travail.</a:t>
          </a:r>
          <a:endParaRPr lang="fr-FR" sz="1100" b="0" i="0" u="none" strike="noStrike">
            <a:solidFill>
              <a:schemeClr val="dk1"/>
            </a:solidFill>
            <a:effectLst/>
            <a:latin typeface="+mn-lt"/>
            <a:ea typeface="+mn-ea"/>
            <a:cs typeface="+mn-cs"/>
          </a:endParaRPr>
        </a:p>
        <a:p>
          <a:r>
            <a:rPr lang="fr-FR" sz="1100" b="0" i="0" u="none" strike="noStrike">
              <a:solidFill>
                <a:schemeClr val="dk1"/>
              </a:solidFill>
              <a:effectLst/>
              <a:latin typeface="+mn-lt"/>
              <a:ea typeface="+mn-ea"/>
              <a:cs typeface="+mn-cs"/>
            </a:rPr>
            <a:t>Dès lors, les risques liés à l'activité des salariés mis à disposition (MAD) sont couverts par le DUERP de la structure utilisatrice du groupement d’employeurs (voir les bonnes pratiques dans le dossier pratique).</a:t>
          </a:r>
        </a:p>
        <a:p>
          <a:pPr marL="0" marR="0" lvl="0" indent="0" defTabSz="914400" eaLnBrk="1" fontAlgn="auto" latinLnBrk="0" hangingPunct="1">
            <a:lnSpc>
              <a:spcPct val="100000"/>
            </a:lnSpc>
            <a:spcBef>
              <a:spcPts val="0"/>
            </a:spcBef>
            <a:spcAft>
              <a:spcPts val="0"/>
            </a:spcAft>
            <a:buClrTx/>
            <a:buSzTx/>
            <a:buFontTx/>
            <a:buNone/>
            <a:tabLst/>
            <a:defRPr/>
          </a:pPr>
          <a:r>
            <a:rPr lang="fr-FR" sz="1200" b="0" i="0" u="none" strike="noStrike">
              <a:solidFill>
                <a:schemeClr val="tx1"/>
              </a:solidFill>
              <a:effectLst/>
              <a:latin typeface="+mn-lt"/>
              <a:ea typeface="+mn-ea"/>
              <a:cs typeface="+mn-cs"/>
            </a:rPr>
            <a:t>NB : Le DUERP du Groupement d’Employeurs s’applique également aux salariés mis à disposition lorsqu’ils se rendent au Groupement d’Employeurs lors de leurs déplacements et temps de présence (réunions, entretien…).</a:t>
          </a:r>
          <a:endParaRPr lang="fr-FR" sz="1200" baseline="0">
            <a:solidFill>
              <a:schemeClr val="tx1"/>
            </a:solidFill>
            <a:effectLst/>
            <a:latin typeface="+mn-lt"/>
            <a:ea typeface="+mn-ea"/>
            <a:cs typeface="+mn-cs"/>
          </a:endParaRPr>
        </a:p>
        <a:p>
          <a:endParaRPr lang="fr-FR" sz="1200" b="0" i="0" u="none" strike="noStrike">
            <a:solidFill>
              <a:schemeClr val="tx1"/>
            </a:solidFill>
            <a:effectLst/>
            <a:latin typeface="+mn-lt"/>
            <a:ea typeface="+mn-ea"/>
            <a:cs typeface="+mn-cs"/>
          </a:endParaRPr>
        </a:p>
        <a:p>
          <a:endParaRPr lang="fr-FR" sz="1200" b="0" i="0" u="none" strike="noStrike">
            <a:solidFill>
              <a:schemeClr val="dk1"/>
            </a:solidFill>
            <a:effectLst/>
            <a:latin typeface="+mn-lt"/>
            <a:ea typeface="+mn-ea"/>
            <a:cs typeface="+mn-cs"/>
          </a:endParaRPr>
        </a:p>
        <a:p>
          <a:r>
            <a:rPr lang="fr-FR" sz="1200" b="1" i="0" u="none" strike="noStrike">
              <a:solidFill>
                <a:schemeClr val="dk1"/>
              </a:solidFill>
              <a:effectLst/>
              <a:latin typeface="+mn-lt"/>
              <a:ea typeface="+mn-ea"/>
              <a:cs typeface="+mn-cs"/>
            </a:rPr>
            <a:t>Le DUERP est mis à jour dans les situations suivantes et suit les particularités suivantes selon la taille de l’entreprise</a:t>
          </a:r>
          <a:r>
            <a:rPr lang="fr-FR" sz="1200" b="0" i="0" u="none" strike="noStrike">
              <a:solidFill>
                <a:schemeClr val="dk1"/>
              </a:solidFill>
              <a:effectLst/>
              <a:latin typeface="+mn-lt"/>
              <a:ea typeface="+mn-ea"/>
              <a:cs typeface="+mn-cs"/>
            </a:rPr>
            <a:t>. On distingue dans la catégorie des entreprises de </a:t>
          </a:r>
          <a:r>
            <a:rPr lang="fr-FR" sz="1200" b="1" i="0" u="none" strike="noStrike">
              <a:solidFill>
                <a:schemeClr val="dk1"/>
              </a:solidFill>
              <a:effectLst/>
              <a:latin typeface="+mn-lt"/>
              <a:ea typeface="+mn-ea"/>
              <a:cs typeface="+mn-cs"/>
            </a:rPr>
            <a:t>moins de 50 salariés :</a:t>
          </a:r>
        </a:p>
        <a:p>
          <a:endParaRPr lang="fr-FR" sz="1200" b="1" i="0" u="sng" strike="noStrike">
            <a:solidFill>
              <a:schemeClr val="dk1"/>
            </a:solidFill>
            <a:effectLst/>
            <a:latin typeface="+mn-lt"/>
            <a:ea typeface="+mn-ea"/>
            <a:cs typeface="+mn-cs"/>
          </a:endParaRPr>
        </a:p>
        <a:p>
          <a:pPr lvl="1"/>
          <a:r>
            <a:rPr lang="fr-FR" sz="1200" b="1" i="0" u="sng" strike="noStrike">
              <a:solidFill>
                <a:schemeClr val="dk1"/>
              </a:solidFill>
              <a:effectLst/>
              <a:latin typeface="+mn-lt"/>
              <a:ea typeface="+mn-ea"/>
              <a:cs typeface="+mn-cs"/>
            </a:rPr>
            <a:t>les entreprise de moins de 11 salariés</a:t>
          </a:r>
          <a:endParaRPr lang="fr-FR" sz="1200" b="0" i="0" u="none" strike="noStrike">
            <a:solidFill>
              <a:schemeClr val="dk1"/>
            </a:solidFill>
            <a:effectLst/>
            <a:latin typeface="+mn-lt"/>
            <a:ea typeface="+mn-ea"/>
            <a:cs typeface="+mn-cs"/>
          </a:endParaRPr>
        </a:p>
        <a:p>
          <a:pPr lvl="1"/>
          <a:r>
            <a:rPr lang="fr-FR" sz="1200" b="0" i="0" u="none" strike="noStrike">
              <a:solidFill>
                <a:schemeClr val="dk1"/>
              </a:solidFill>
              <a:effectLst/>
              <a:latin typeface="+mn-lt"/>
              <a:ea typeface="+mn-ea"/>
              <a:cs typeface="+mn-cs"/>
            </a:rPr>
            <a:t>Lors de toute</a:t>
          </a:r>
          <a:r>
            <a:rPr lang="fr-FR" sz="1200" b="1" i="0" u="none" strike="noStrike">
              <a:solidFill>
                <a:schemeClr val="dk1"/>
              </a:solidFill>
              <a:effectLst/>
              <a:latin typeface="+mn-lt"/>
              <a:ea typeface="+mn-ea"/>
              <a:cs typeface="+mn-cs"/>
            </a:rPr>
            <a:t> décision d'aménagement modifiant les conditions de travail</a:t>
          </a:r>
          <a:r>
            <a:rPr lang="fr-FR" sz="1200" b="0" i="0" u="none" strike="noStrike">
              <a:solidFill>
                <a:schemeClr val="dk1"/>
              </a:solidFill>
              <a:effectLst/>
              <a:latin typeface="+mn-lt"/>
              <a:ea typeface="+mn-ea"/>
              <a:cs typeface="+mn-cs"/>
            </a:rPr>
            <a:t> ou impactant la santé ou la sécurité des salariés (utilisation d'un nouveau produit chimique dangereux par exemple)</a:t>
          </a:r>
        </a:p>
        <a:p>
          <a:pPr lvl="1"/>
          <a:r>
            <a:rPr lang="fr-FR" sz="1200" b="0" i="0" u="none" strike="noStrike">
              <a:solidFill>
                <a:schemeClr val="dk1"/>
              </a:solidFill>
              <a:effectLst/>
              <a:latin typeface="+mn-lt"/>
              <a:ea typeface="+mn-ea"/>
              <a:cs typeface="+mn-cs"/>
            </a:rPr>
            <a:t>Lorsqu'une </a:t>
          </a:r>
          <a:r>
            <a:rPr lang="fr-FR" sz="1200" b="1" i="0" u="none" strike="noStrike">
              <a:solidFill>
                <a:schemeClr val="dk1"/>
              </a:solidFill>
              <a:effectLst/>
              <a:latin typeface="+mn-lt"/>
              <a:ea typeface="+mn-ea"/>
              <a:cs typeface="+mn-cs"/>
            </a:rPr>
            <a:t>information supplémentaire</a:t>
          </a:r>
          <a:r>
            <a:rPr lang="fr-FR" sz="1200" b="0" i="0" u="none" strike="noStrike">
              <a:solidFill>
                <a:schemeClr val="dk1"/>
              </a:solidFill>
              <a:effectLst/>
              <a:latin typeface="+mn-lt"/>
              <a:ea typeface="+mn-ea"/>
              <a:cs typeface="+mn-cs"/>
            </a:rPr>
            <a:t> intéressant l'évaluation d'un risque dans une unité de travail est recueillie (par exemple, apparition de maladies professionnelles, pandémie due à la Covid-19)</a:t>
          </a:r>
        </a:p>
        <a:p>
          <a:pPr lvl="1"/>
          <a:endParaRPr lang="fr-FR" sz="1200" b="1" i="0" u="sng" strike="noStrike">
            <a:solidFill>
              <a:schemeClr val="dk1"/>
            </a:solidFill>
            <a:effectLst/>
            <a:latin typeface="+mn-lt"/>
            <a:ea typeface="+mn-ea"/>
            <a:cs typeface="+mn-cs"/>
          </a:endParaRPr>
        </a:p>
        <a:p>
          <a:pPr lvl="1"/>
          <a:r>
            <a:rPr lang="fr-FR" sz="1200" b="1" i="0" u="sng" strike="noStrike">
              <a:solidFill>
                <a:schemeClr val="dk1"/>
              </a:solidFill>
              <a:effectLst/>
              <a:latin typeface="+mn-lt"/>
              <a:ea typeface="+mn-ea"/>
              <a:cs typeface="+mn-cs"/>
            </a:rPr>
            <a:t>les entreprise de plus de 11 salariés</a:t>
          </a:r>
          <a:endParaRPr lang="fr-FR" sz="1200" b="0" i="0" u="none" strike="noStrike">
            <a:solidFill>
              <a:schemeClr val="dk1"/>
            </a:solidFill>
            <a:effectLst/>
            <a:latin typeface="+mn-lt"/>
            <a:ea typeface="+mn-ea"/>
            <a:cs typeface="+mn-cs"/>
          </a:endParaRPr>
        </a:p>
        <a:p>
          <a:pPr lvl="1"/>
          <a:r>
            <a:rPr lang="fr-FR" sz="1200" b="0" i="0" u="none" strike="noStrike">
              <a:solidFill>
                <a:schemeClr val="dk1"/>
              </a:solidFill>
              <a:effectLst/>
              <a:latin typeface="+mn-lt"/>
              <a:ea typeface="+mn-ea"/>
              <a:cs typeface="+mn-cs"/>
            </a:rPr>
            <a:t>Lors de toute</a:t>
          </a:r>
          <a:r>
            <a:rPr lang="fr-FR" sz="1200" b="1" i="0" u="none" strike="noStrike">
              <a:solidFill>
                <a:schemeClr val="dk1"/>
              </a:solidFill>
              <a:effectLst/>
              <a:latin typeface="+mn-lt"/>
              <a:ea typeface="+mn-ea"/>
              <a:cs typeface="+mn-cs"/>
            </a:rPr>
            <a:t> décision d'aménagement modifiant les conditions de travail</a:t>
          </a:r>
          <a:r>
            <a:rPr lang="fr-FR" sz="1200" b="0" i="0" u="none" strike="noStrike">
              <a:solidFill>
                <a:schemeClr val="dk1"/>
              </a:solidFill>
              <a:effectLst/>
              <a:latin typeface="+mn-lt"/>
              <a:ea typeface="+mn-ea"/>
              <a:cs typeface="+mn-cs"/>
            </a:rPr>
            <a:t> ou impactant la santé ou la sécurité des salariés (utilisation d'un nouveau produit chimique dangereux par exemple)</a:t>
          </a:r>
        </a:p>
        <a:p>
          <a:pPr lvl="1"/>
          <a:r>
            <a:rPr lang="fr-FR" sz="1200" b="0" i="0" u="none" strike="noStrike">
              <a:solidFill>
                <a:schemeClr val="dk1"/>
              </a:solidFill>
              <a:effectLst/>
              <a:latin typeface="+mn-lt"/>
              <a:ea typeface="+mn-ea"/>
              <a:cs typeface="+mn-cs"/>
            </a:rPr>
            <a:t>Lorsqu'une </a:t>
          </a:r>
          <a:r>
            <a:rPr lang="fr-FR" sz="1200" b="1" i="0" u="none" strike="noStrike">
              <a:solidFill>
                <a:schemeClr val="dk1"/>
              </a:solidFill>
              <a:effectLst/>
              <a:latin typeface="+mn-lt"/>
              <a:ea typeface="+mn-ea"/>
              <a:cs typeface="+mn-cs"/>
            </a:rPr>
            <a:t>information supplémentaire</a:t>
          </a:r>
          <a:r>
            <a:rPr lang="fr-FR" sz="1200" b="0" i="0" u="none" strike="noStrike">
              <a:solidFill>
                <a:schemeClr val="dk1"/>
              </a:solidFill>
              <a:effectLst/>
              <a:latin typeface="+mn-lt"/>
              <a:ea typeface="+mn-ea"/>
              <a:cs typeface="+mn-cs"/>
            </a:rPr>
            <a:t> intéressant l'évaluation d'un risque dans une unité de travail est recueillie (par exemple, apparition de maladies professionnelles, pandémie due à la Covid-19)</a:t>
          </a:r>
        </a:p>
        <a:p>
          <a:pPr lvl="1"/>
          <a:r>
            <a:rPr lang="fr-FR" sz="1200" b="1" i="0" u="none" strike="noStrike">
              <a:solidFill>
                <a:schemeClr val="dk1"/>
              </a:solidFill>
              <a:effectLst/>
              <a:latin typeface="+mn-lt"/>
              <a:ea typeface="+mn-ea"/>
              <a:cs typeface="+mn-cs"/>
            </a:rPr>
            <a:t>Au moins 1 fois par an</a:t>
          </a:r>
          <a:endParaRPr lang="fr-FR" sz="1200" b="0" i="0" u="none" strike="noStrike">
            <a:solidFill>
              <a:schemeClr val="dk1"/>
            </a:solidFill>
            <a:effectLst/>
            <a:latin typeface="+mn-lt"/>
            <a:ea typeface="+mn-ea"/>
            <a:cs typeface="+mn-cs"/>
          </a:endParaRPr>
        </a:p>
        <a:p>
          <a:pPr lvl="1"/>
          <a:r>
            <a:rPr lang="fr-FR" sz="1200" b="0" i="0" u="none" strike="noStrike">
              <a:solidFill>
                <a:schemeClr val="dk1"/>
              </a:solidFill>
              <a:effectLst/>
              <a:latin typeface="+mn-lt"/>
              <a:ea typeface="+mn-ea"/>
              <a:cs typeface="+mn-cs"/>
            </a:rPr>
            <a:t>Dans tous les cas, le DUERP est transmis par l'employeur à chaque mise à jour </a:t>
          </a:r>
          <a:r>
            <a:rPr lang="fr-FR" sz="1200" b="1" i="0" u="none" strike="noStrike">
              <a:solidFill>
                <a:schemeClr val="dk1"/>
              </a:solidFill>
              <a:effectLst/>
              <a:latin typeface="+mn-lt"/>
              <a:ea typeface="+mn-ea"/>
              <a:cs typeface="+mn-cs"/>
            </a:rPr>
            <a:t>au service de prévention et de santé au travail</a:t>
          </a:r>
          <a:r>
            <a:rPr lang="fr-FR" sz="1200" b="0" i="0" u="none" strike="noStrike">
              <a:solidFill>
                <a:schemeClr val="dk1"/>
              </a:solidFill>
              <a:effectLst/>
              <a:latin typeface="+mn-lt"/>
              <a:ea typeface="+mn-ea"/>
              <a:cs typeface="+mn-cs"/>
            </a:rPr>
            <a:t> auquel il adhère</a:t>
          </a:r>
        </a:p>
        <a:p>
          <a:pPr lvl="1"/>
          <a:r>
            <a:rPr lang="fr-FR" sz="1200" b="0" i="0" u="none" strike="noStrike">
              <a:solidFill>
                <a:schemeClr val="dk1"/>
              </a:solidFill>
              <a:effectLst/>
              <a:latin typeface="+mn-lt"/>
              <a:ea typeface="+mn-ea"/>
              <a:cs typeface="+mn-cs"/>
            </a:rPr>
            <a:t>Le DUERP dans ses versions successives, doit être conservé par l'employeur pendant une période de </a:t>
          </a:r>
          <a:r>
            <a:rPr lang="fr-FR" sz="1200" b="1" i="0" u="none" strike="noStrike">
              <a:solidFill>
                <a:schemeClr val="dk1"/>
              </a:solidFill>
              <a:effectLst/>
              <a:latin typeface="+mn-lt"/>
              <a:ea typeface="+mn-ea"/>
              <a:cs typeface="+mn-cs"/>
            </a:rPr>
            <a:t>40 ans</a:t>
          </a:r>
          <a:r>
            <a:rPr lang="fr-FR" sz="1200" b="0" i="0" u="none" strike="noStrike">
              <a:solidFill>
                <a:schemeClr val="dk1"/>
              </a:solidFill>
              <a:effectLst/>
              <a:latin typeface="+mn-lt"/>
              <a:ea typeface="+mn-ea"/>
              <a:cs typeface="+mn-cs"/>
            </a:rPr>
            <a:t> à compter de son élaboration.</a:t>
          </a:r>
        </a:p>
        <a:p>
          <a:endParaRPr lang="fr-FR" sz="1200" b="1" i="0" u="sng" strike="noStrike">
            <a:solidFill>
              <a:schemeClr val="dk1"/>
            </a:solidFill>
            <a:effectLst/>
            <a:latin typeface="+mn-lt"/>
            <a:ea typeface="+mn-ea"/>
            <a:cs typeface="+mn-cs"/>
          </a:endParaRPr>
        </a:p>
        <a:p>
          <a:r>
            <a:rPr lang="fr-FR" sz="1200" b="1" i="0" u="sng" strike="noStrike">
              <a:solidFill>
                <a:schemeClr val="dk1"/>
              </a:solidFill>
              <a:effectLst/>
              <a:latin typeface="+mn-lt"/>
              <a:ea typeface="+mn-ea"/>
              <a:cs typeface="+mn-cs"/>
            </a:rPr>
            <a:t>Sanctions :</a:t>
          </a:r>
          <a:endParaRPr lang="fr-FR" sz="1200" b="0" i="0" u="none" strike="noStrike">
            <a:solidFill>
              <a:schemeClr val="dk1"/>
            </a:solidFill>
            <a:effectLst/>
            <a:latin typeface="+mn-lt"/>
            <a:ea typeface="+mn-ea"/>
            <a:cs typeface="+mn-cs"/>
          </a:endParaRPr>
        </a:p>
        <a:p>
          <a:r>
            <a:rPr lang="fr-FR" sz="1200" b="0" i="0" u="none" strike="noStrike">
              <a:solidFill>
                <a:schemeClr val="dk1"/>
              </a:solidFill>
              <a:effectLst/>
              <a:latin typeface="+mn-lt"/>
              <a:ea typeface="+mn-ea"/>
              <a:cs typeface="+mn-cs"/>
            </a:rPr>
            <a:t>L'employeur, s'il n'inscrit pas les risques professionnels de l'entreprise dans le DUERP ou sa mise à jour, s'expose à l'amende prévue pour les contraventions de 5</a:t>
          </a:r>
          <a:r>
            <a:rPr lang="fr-FR" sz="1200" b="0" i="0" u="none" strike="noStrike" baseline="30000">
              <a:solidFill>
                <a:schemeClr val="dk1"/>
              </a:solidFill>
              <a:effectLst/>
              <a:latin typeface="+mn-lt"/>
              <a:ea typeface="+mn-ea"/>
              <a:cs typeface="+mn-cs"/>
            </a:rPr>
            <a:t>e</a:t>
          </a:r>
          <a:r>
            <a:rPr lang="fr-FR" sz="1200" b="0" i="0" u="none" strike="noStrike">
              <a:solidFill>
                <a:schemeClr val="dk1"/>
              </a:solidFill>
              <a:effectLst/>
              <a:latin typeface="+mn-lt"/>
              <a:ea typeface="+mn-ea"/>
              <a:cs typeface="+mn-cs"/>
            </a:rPr>
            <a:t> classe :</a:t>
          </a:r>
        </a:p>
        <a:p>
          <a:r>
            <a:rPr lang="fr-FR" sz="1200" b="0" i="0" u="none" strike="noStrike">
              <a:solidFill>
                <a:schemeClr val="dk1"/>
              </a:solidFill>
              <a:effectLst/>
              <a:latin typeface="+mn-lt"/>
              <a:ea typeface="+mn-ea"/>
              <a:cs typeface="+mn-cs"/>
            </a:rPr>
            <a:t>Pour une personne morale : Groupement de personnes physiques réunies pour accomplir quelque chose en commun (entreprises, sociétés civiles, associations, État, collectivités territoriales, etc.). Ce groupe peut aussi réunir des personnes physiques et des personnes morales. Il peut aussi n'être constitué que d'un seul membre (entreprise unipersonnelle à responsabilité limitée - EURL - par exemple)., jusqu'à 7 500 € (pouvant aller jusqu'à 15 000 €  en cas de récidive)</a:t>
          </a:r>
        </a:p>
        <a:p>
          <a:r>
            <a:rPr lang="fr-FR" sz="1200" b="0" i="0" u="none" strike="noStrike">
              <a:solidFill>
                <a:schemeClr val="dk1"/>
              </a:solidFill>
              <a:effectLst/>
              <a:latin typeface="+mn-lt"/>
              <a:ea typeface="+mn-ea"/>
              <a:cs typeface="+mn-cs"/>
            </a:rPr>
            <a:t>L'employeur qui ne met pas le DUERP à la disposition du CSE : CSE : Comité social et économique commet un délit d’entrave.</a:t>
          </a:r>
        </a:p>
        <a:p>
          <a:r>
            <a:rPr lang="fr-FR" sz="1200" b="0" i="0" u="none" strike="noStrike">
              <a:solidFill>
                <a:schemeClr val="dk1"/>
              </a:solidFill>
              <a:effectLst/>
              <a:latin typeface="+mn-lt"/>
              <a:ea typeface="+mn-ea"/>
              <a:cs typeface="+mn-cs"/>
            </a:rPr>
            <a:t>Dans une entreprise, l'infraction d'un employeur qui porte atteinte à la mise en place et au bon déroulement de la mission des représentants du personnel et à l'exercice du droit syndical. La peine peut aller jusqu'à 1 an d'emprisonnement et 3 750 € d'amende.</a:t>
          </a:r>
        </a:p>
        <a:p>
          <a:br>
            <a:rPr lang="fr-FR" sz="1200" b="0" i="0" u="none" strike="noStrike">
              <a:solidFill>
                <a:schemeClr val="dk1"/>
              </a:solidFill>
              <a:effectLst/>
              <a:latin typeface="+mn-lt"/>
              <a:ea typeface="+mn-ea"/>
              <a:cs typeface="+mn-cs"/>
            </a:rPr>
          </a:br>
          <a:endParaRPr lang="fr-FR" sz="1200" b="0" i="0" u="none" strike="noStrike">
            <a:solidFill>
              <a:schemeClr val="dk1"/>
            </a:solidFill>
            <a:effectLst/>
            <a:latin typeface="+mn-lt"/>
            <a:ea typeface="+mn-ea"/>
            <a:cs typeface="+mn-cs"/>
          </a:endParaRPr>
        </a:p>
        <a:p>
          <a:r>
            <a:rPr lang="fr-FR" sz="1200" b="1" i="0" u="none" strike="noStrike">
              <a:solidFill>
                <a:schemeClr val="dk1"/>
              </a:solidFill>
              <a:effectLst/>
              <a:latin typeface="+mn-lt"/>
              <a:ea typeface="+mn-ea"/>
              <a:cs typeface="+mn-cs"/>
            </a:rPr>
            <a:t>La FNGE met à la disposition de ses adhérents un modèle pré-rempli d’un dossier de DUERP correspondant aux GE de moins de 50 salariés. Les suggestions qui y sont faites peuvent être personnalisées et modifiées. les calculs d’évaluation de chaque risque font référence à la liste de choix. </a:t>
          </a:r>
          <a:endParaRPr lang="fr-FR" sz="1200" b="0" i="0" u="none" strike="noStrike">
            <a:solidFill>
              <a:schemeClr val="dk1"/>
            </a:solidFill>
            <a:effectLst/>
            <a:latin typeface="+mn-lt"/>
            <a:ea typeface="+mn-ea"/>
            <a:cs typeface="+mn-cs"/>
          </a:endParaRPr>
        </a:p>
        <a:p>
          <a:br>
            <a:rPr lang="fr-FR" sz="1200"/>
          </a:br>
          <a:endParaRPr lang="fr-FR" sz="1100"/>
        </a:p>
      </xdr:txBody>
    </xdr:sp>
    <xdr:clientData/>
  </xdr:twoCellAnchor>
  <xdr:twoCellAnchor editAs="oneCell">
    <xdr:from>
      <xdr:col>0</xdr:col>
      <xdr:colOff>406400</xdr:colOff>
      <xdr:row>1</xdr:row>
      <xdr:rowOff>38100</xdr:rowOff>
    </xdr:from>
    <xdr:to>
      <xdr:col>3</xdr:col>
      <xdr:colOff>254000</xdr:colOff>
      <xdr:row>8</xdr:row>
      <xdr:rowOff>63193</xdr:rowOff>
    </xdr:to>
    <xdr:pic>
      <xdr:nvPicPr>
        <xdr:cNvPr id="4" name="Image 3">
          <a:extLst>
            <a:ext uri="{FF2B5EF4-FFF2-40B4-BE49-F238E27FC236}">
              <a16:creationId xmlns:a16="http://schemas.microsoft.com/office/drawing/2014/main" id="{55C35623-3FC3-0840-A738-430F81B5C4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6400" y="203200"/>
          <a:ext cx="2324100" cy="11807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2491872</xdr:colOff>
      <xdr:row>1</xdr:row>
      <xdr:rowOff>89122</xdr:rowOff>
    </xdr:from>
    <xdr:to>
      <xdr:col>8</xdr:col>
      <xdr:colOff>731697</xdr:colOff>
      <xdr:row>7</xdr:row>
      <xdr:rowOff>178245</xdr:rowOff>
    </xdr:to>
    <xdr:pic>
      <xdr:nvPicPr>
        <xdr:cNvPr id="4" name="Image 3">
          <a:extLst>
            <a:ext uri="{FF2B5EF4-FFF2-40B4-BE49-F238E27FC236}">
              <a16:creationId xmlns:a16="http://schemas.microsoft.com/office/drawing/2014/main" id="{24518E28-E34B-5841-B2FB-B7E1A45F5F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342749" y="267368"/>
          <a:ext cx="1804737" cy="180473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11545</xdr:colOff>
      <xdr:row>0</xdr:row>
      <xdr:rowOff>92364</xdr:rowOff>
    </xdr:from>
    <xdr:to>
      <xdr:col>3</xdr:col>
      <xdr:colOff>667327</xdr:colOff>
      <xdr:row>4</xdr:row>
      <xdr:rowOff>30019</xdr:rowOff>
    </xdr:to>
    <xdr:pic>
      <xdr:nvPicPr>
        <xdr:cNvPr id="4" name="Image 3">
          <a:extLst>
            <a:ext uri="{FF2B5EF4-FFF2-40B4-BE49-F238E27FC236}">
              <a16:creationId xmlns:a16="http://schemas.microsoft.com/office/drawing/2014/main" id="{3ED945E9-67C9-604C-9B66-84157D7C44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45" y="92364"/>
          <a:ext cx="3149600" cy="1600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406400</xdr:colOff>
      <xdr:row>0</xdr:row>
      <xdr:rowOff>25400</xdr:rowOff>
    </xdr:from>
    <xdr:to>
      <xdr:col>18</xdr:col>
      <xdr:colOff>393700</xdr:colOff>
      <xdr:row>59</xdr:row>
      <xdr:rowOff>114300</xdr:rowOff>
    </xdr:to>
    <xdr:sp macro="" textlink="">
      <xdr:nvSpPr>
        <xdr:cNvPr id="2" name="ZoneTexte 1">
          <a:extLst>
            <a:ext uri="{FF2B5EF4-FFF2-40B4-BE49-F238E27FC236}">
              <a16:creationId xmlns:a16="http://schemas.microsoft.com/office/drawing/2014/main" id="{E1A1F036-3250-C54A-9427-257E9FD2D4E1}"/>
            </a:ext>
          </a:extLst>
        </xdr:cNvPr>
        <xdr:cNvSpPr txBox="1"/>
      </xdr:nvSpPr>
      <xdr:spPr>
        <a:xfrm>
          <a:off x="406400" y="25400"/>
          <a:ext cx="14846300" cy="982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2800" b="1" i="0">
              <a:solidFill>
                <a:schemeClr val="dk1"/>
              </a:solidFill>
              <a:effectLst/>
              <a:latin typeface="+mn-lt"/>
              <a:ea typeface="+mn-ea"/>
              <a:cs typeface="+mn-cs"/>
            </a:rPr>
            <a:t>Évaluation des Risques pour la Santé et la Sécurité </a:t>
          </a:r>
        </a:p>
        <a:p>
          <a:pPr algn="ctr"/>
          <a:r>
            <a:rPr lang="fr-FR" sz="2400" b="1" i="0">
              <a:solidFill>
                <a:schemeClr val="dk1"/>
              </a:solidFill>
              <a:effectLst/>
              <a:latin typeface="+mn-lt"/>
              <a:ea typeface="+mn-ea"/>
              <a:cs typeface="+mn-cs"/>
            </a:rPr>
            <a:t>entreprises de moins de 50 salariés </a:t>
          </a:r>
        </a:p>
        <a:p>
          <a:br>
            <a:rPr lang="fr-FR" sz="1100">
              <a:solidFill>
                <a:schemeClr val="dk1"/>
              </a:solidFill>
              <a:effectLst/>
              <a:latin typeface="+mn-lt"/>
              <a:ea typeface="+mn-ea"/>
              <a:cs typeface="+mn-cs"/>
            </a:rPr>
          </a:br>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r>
            <a:rPr lang="fr-FR" sz="1600" b="1">
              <a:solidFill>
                <a:schemeClr val="dk1"/>
              </a:solidFill>
              <a:effectLst/>
              <a:latin typeface="+mn-lt"/>
              <a:ea typeface="+mn-ea"/>
              <a:cs typeface="+mn-cs"/>
            </a:rPr>
            <a:t>La Législation applicable depuis le 31 mars 2022 </a:t>
          </a:r>
          <a:endParaRPr lang="fr-FR" sz="1600">
            <a:solidFill>
              <a:schemeClr val="dk1"/>
            </a:solidFill>
            <a:effectLst/>
            <a:latin typeface="+mn-lt"/>
            <a:ea typeface="+mn-ea"/>
            <a:cs typeface="+mn-cs"/>
          </a:endParaRPr>
        </a:p>
        <a:p>
          <a:br>
            <a:rPr lang="fr-FR" sz="1200">
              <a:solidFill>
                <a:schemeClr val="dk1"/>
              </a:solidFill>
              <a:effectLst/>
              <a:latin typeface="+mn-lt"/>
              <a:ea typeface="+mn-ea"/>
              <a:cs typeface="+mn-cs"/>
            </a:rPr>
          </a:br>
          <a:endParaRPr lang="fr-FR" sz="1200">
            <a:solidFill>
              <a:schemeClr val="dk1"/>
            </a:solidFill>
            <a:effectLst/>
            <a:latin typeface="+mn-lt"/>
            <a:ea typeface="+mn-ea"/>
            <a:cs typeface="+mn-cs"/>
          </a:endParaRPr>
        </a:p>
        <a:p>
          <a:r>
            <a:rPr lang="fr-FR" sz="1200" b="1">
              <a:solidFill>
                <a:schemeClr val="dk1"/>
              </a:solidFill>
              <a:effectLst/>
              <a:latin typeface="+mn-lt"/>
              <a:ea typeface="+mn-ea"/>
              <a:cs typeface="+mn-cs"/>
            </a:rPr>
            <a:t>Article L. 4121-3-1 du Code du travail </a:t>
          </a:r>
          <a:endParaRPr lang="fr-FR" sz="1200">
            <a:solidFill>
              <a:schemeClr val="dk1"/>
            </a:solidFill>
            <a:effectLst/>
            <a:latin typeface="+mn-lt"/>
            <a:ea typeface="+mn-ea"/>
            <a:cs typeface="+mn-cs"/>
          </a:endParaRPr>
        </a:p>
        <a:p>
          <a:r>
            <a:rPr lang="fr-FR" sz="1200">
              <a:solidFill>
                <a:schemeClr val="dk1"/>
              </a:solidFill>
              <a:effectLst/>
              <a:latin typeface="+mn-lt"/>
              <a:ea typeface="+mn-ea"/>
              <a:cs typeface="+mn-cs"/>
            </a:rPr>
            <a:t>I. Le document unique d'évaluation des risques professionnels répertorie l'ensemble des risques professionnels auxquels sont exposés les travailleurs et assure la traçabilité collective de ces expositions. </a:t>
          </a:r>
        </a:p>
        <a:p>
          <a:r>
            <a:rPr lang="fr-FR" sz="1200">
              <a:solidFill>
                <a:schemeClr val="dk1"/>
              </a:solidFill>
              <a:effectLst/>
              <a:latin typeface="+mn-lt"/>
              <a:ea typeface="+mn-ea"/>
              <a:cs typeface="+mn-cs"/>
            </a:rPr>
            <a:t>II. L’employeur transcrit et met à jour dans le document unique les résultats de l'évaluation des risques pour la santé et la sécurité des travailleurs à laquelle il procède en application de l'article L. 4121-3. </a:t>
          </a:r>
        </a:p>
        <a:p>
          <a:r>
            <a:rPr lang="fr-FR" sz="1200">
              <a:solidFill>
                <a:schemeClr val="dk1"/>
              </a:solidFill>
              <a:effectLst/>
              <a:latin typeface="+mn-lt"/>
              <a:ea typeface="+mn-ea"/>
              <a:cs typeface="+mn-cs"/>
            </a:rPr>
            <a:t>III. Les résultats de cette évaluation débouchent : </a:t>
          </a:r>
        </a:p>
        <a:p>
          <a:r>
            <a:rPr lang="fr-FR" sz="1200">
              <a:solidFill>
                <a:schemeClr val="dk1"/>
              </a:solidFill>
              <a:effectLst/>
              <a:latin typeface="+mn-lt"/>
              <a:ea typeface="+mn-ea"/>
              <a:cs typeface="+mn-cs"/>
            </a:rPr>
            <a:t>1° Pour les entreprises dont l'effectif est supérieur ou égal à cinquante salariés, sur un programme annuel de prévention des risques professionnels et d'amélioration des conditions de travail. </a:t>
          </a:r>
        </a:p>
        <a:p>
          <a:r>
            <a:rPr lang="fr-FR" sz="1200">
              <a:solidFill>
                <a:schemeClr val="dk1"/>
              </a:solidFill>
              <a:effectLst/>
              <a:latin typeface="+mn-lt"/>
              <a:ea typeface="+mn-ea"/>
              <a:cs typeface="+mn-cs"/>
            </a:rPr>
            <a:t>2° </a:t>
          </a:r>
          <a:r>
            <a:rPr lang="fr-FR" sz="1200" b="1">
              <a:solidFill>
                <a:schemeClr val="dk1"/>
              </a:solidFill>
              <a:effectLst/>
              <a:latin typeface="+mn-lt"/>
              <a:ea typeface="+mn-ea"/>
              <a:cs typeface="+mn-cs"/>
            </a:rPr>
            <a:t>Pour les entreprises dont l'effectif est inférieur à cinquante salariés, sur la définition d'actions de prévention des risques et de protection des salariés. La liste de ces actions est consignée dans le document unique d'évaluation des risques professionnels et ses mises à jour. (…) </a:t>
          </a:r>
          <a:endParaRPr lang="fr-FR" sz="1200">
            <a:solidFill>
              <a:schemeClr val="dk1"/>
            </a:solidFill>
            <a:effectLst/>
            <a:latin typeface="+mn-lt"/>
            <a:ea typeface="+mn-ea"/>
            <a:cs typeface="+mn-cs"/>
          </a:endParaRPr>
        </a:p>
        <a:p>
          <a:br>
            <a:rPr lang="fr-FR" sz="1200">
              <a:solidFill>
                <a:schemeClr val="dk1"/>
              </a:solidFill>
              <a:effectLst/>
              <a:latin typeface="+mn-lt"/>
              <a:ea typeface="+mn-ea"/>
              <a:cs typeface="+mn-cs"/>
            </a:rPr>
          </a:br>
          <a:endParaRPr lang="fr-FR" sz="1200">
            <a:solidFill>
              <a:schemeClr val="dk1"/>
            </a:solidFill>
            <a:effectLst/>
            <a:latin typeface="+mn-lt"/>
            <a:ea typeface="+mn-ea"/>
            <a:cs typeface="+mn-cs"/>
          </a:endParaRPr>
        </a:p>
        <a:p>
          <a:r>
            <a:rPr lang="fr-FR" sz="1200" b="1">
              <a:solidFill>
                <a:schemeClr val="dk1"/>
              </a:solidFill>
              <a:effectLst/>
              <a:latin typeface="+mn-lt"/>
              <a:ea typeface="+mn-ea"/>
              <a:cs typeface="+mn-cs"/>
            </a:rPr>
            <a:t>Article L. 4121-3 du Code du travail </a:t>
          </a:r>
          <a:endParaRPr lang="fr-FR" sz="1200">
            <a:solidFill>
              <a:schemeClr val="dk1"/>
            </a:solidFill>
            <a:effectLst/>
            <a:latin typeface="+mn-lt"/>
            <a:ea typeface="+mn-ea"/>
            <a:cs typeface="+mn-cs"/>
          </a:endParaRPr>
        </a:p>
        <a:p>
          <a:r>
            <a:rPr lang="fr-FR" sz="1200">
              <a:solidFill>
                <a:schemeClr val="dk1"/>
              </a:solidFill>
              <a:effectLst/>
              <a:latin typeface="+mn-lt"/>
              <a:ea typeface="+mn-ea"/>
              <a:cs typeface="+mn-cs"/>
            </a:rPr>
            <a:t>(…) Apportent leur contribution à l'évaluation des risques professionnels dans l'entreprise : </a:t>
          </a:r>
        </a:p>
        <a:p>
          <a:r>
            <a:rPr lang="fr-FR" sz="1200">
              <a:solidFill>
                <a:schemeClr val="dk1"/>
              </a:solidFill>
              <a:effectLst/>
              <a:latin typeface="+mn-lt"/>
              <a:ea typeface="+mn-ea"/>
              <a:cs typeface="+mn-cs"/>
            </a:rPr>
            <a:t>1° Dans le cadre du dialogue social dans l'entreprise, le comité social et économique et sa commission santé, sécurité et conditions de travail, s'ils existent, en application du 1° de l'article L. 2312-9. Le comité social et économique est consulté sur le document unique d'évaluation des risques professionnels et sur ses mises à jour ; (…) </a:t>
          </a:r>
        </a:p>
        <a:p>
          <a:r>
            <a:rPr lang="fr-FR" sz="1200">
              <a:solidFill>
                <a:schemeClr val="dk1"/>
              </a:solidFill>
              <a:effectLst/>
              <a:latin typeface="+mn-lt"/>
              <a:ea typeface="+mn-ea"/>
              <a:cs typeface="+mn-cs"/>
            </a:rPr>
            <a:t>A la suite de cette évaluation, l'employeur met en oeuvre les actions de prévention ainsi que les méthodes de travail et de production garantissant un meilleur niveau de protection de la santé et de la sécurité des travailleurs. Il intègre ces actions et ces méthodes dans l'ensemble des activités de l'établissement et à tous les niveaux de l'encadrement. </a:t>
          </a:r>
        </a:p>
        <a:p>
          <a:r>
            <a:rPr lang="fr-FR" sz="1200">
              <a:solidFill>
                <a:schemeClr val="dk1"/>
              </a:solidFill>
              <a:effectLst/>
              <a:latin typeface="+mn-lt"/>
              <a:ea typeface="+mn-ea"/>
              <a:cs typeface="+mn-cs"/>
            </a:rPr>
            <a:t>Lorsque les documents prévus pour l'application du présent article doivent faire l'objet d'une mise à jour, celle-ci peut être moins fréquente dans les entreprises de moins de onze salariés, sous réserve que soit garanti un niveau équivalent de protection de la santé et de la sécurité des travailleurs, dans des conditions fixées par décret en Conseil d'Etat après avis des organisations professionnelles concernées. </a:t>
          </a:r>
        </a:p>
        <a:p>
          <a:br>
            <a:rPr lang="fr-FR" sz="1200">
              <a:solidFill>
                <a:schemeClr val="dk1"/>
              </a:solidFill>
              <a:effectLst/>
              <a:latin typeface="+mn-lt"/>
              <a:ea typeface="+mn-ea"/>
              <a:cs typeface="+mn-cs"/>
            </a:rPr>
          </a:br>
          <a:endParaRPr lang="fr-FR" sz="1200">
            <a:solidFill>
              <a:schemeClr val="dk1"/>
            </a:solidFill>
            <a:effectLst/>
            <a:latin typeface="+mn-lt"/>
            <a:ea typeface="+mn-ea"/>
            <a:cs typeface="+mn-cs"/>
          </a:endParaRPr>
        </a:p>
        <a:p>
          <a:r>
            <a:rPr lang="fr-FR" sz="1200" b="1">
              <a:solidFill>
                <a:schemeClr val="dk1"/>
              </a:solidFill>
              <a:effectLst/>
              <a:latin typeface="+mn-lt"/>
              <a:ea typeface="+mn-ea"/>
              <a:cs typeface="+mn-cs"/>
            </a:rPr>
            <a:t>Article R. 4121-4 du Code du travail </a:t>
          </a:r>
          <a:endParaRPr lang="fr-FR" sz="1200">
            <a:solidFill>
              <a:schemeClr val="dk1"/>
            </a:solidFill>
            <a:effectLst/>
            <a:latin typeface="+mn-lt"/>
            <a:ea typeface="+mn-ea"/>
            <a:cs typeface="+mn-cs"/>
          </a:endParaRPr>
        </a:p>
        <a:p>
          <a:r>
            <a:rPr lang="fr-FR" sz="1200">
              <a:solidFill>
                <a:schemeClr val="dk1"/>
              </a:solidFill>
              <a:effectLst/>
              <a:latin typeface="+mn-lt"/>
              <a:ea typeface="+mn-ea"/>
              <a:cs typeface="+mn-cs"/>
            </a:rPr>
            <a:t>Le document unique d'évaluation des risques professionnels et ses versions antérieures sont tenus, </a:t>
          </a:r>
          <a:r>
            <a:rPr lang="fr-FR" sz="1200" b="1">
              <a:solidFill>
                <a:schemeClr val="dk1"/>
              </a:solidFill>
              <a:effectLst/>
              <a:latin typeface="+mn-lt"/>
              <a:ea typeface="+mn-ea"/>
              <a:cs typeface="+mn-cs"/>
            </a:rPr>
            <a:t>pendant une durée de 40 ans à compter de leur élaboration</a:t>
          </a:r>
          <a:r>
            <a:rPr lang="fr-FR" sz="1200">
              <a:solidFill>
                <a:schemeClr val="dk1"/>
              </a:solidFill>
              <a:effectLst/>
              <a:latin typeface="+mn-lt"/>
              <a:ea typeface="+mn-ea"/>
              <a:cs typeface="+mn-cs"/>
            </a:rPr>
            <a:t>, à la disposition : </a:t>
          </a:r>
        </a:p>
        <a:p>
          <a:r>
            <a:rPr lang="fr-FR" sz="1200">
              <a:solidFill>
                <a:schemeClr val="dk1"/>
              </a:solidFill>
              <a:effectLst/>
              <a:latin typeface="+mn-lt"/>
              <a:ea typeface="+mn-ea"/>
              <a:cs typeface="+mn-cs"/>
            </a:rPr>
            <a:t>1° Des travailleurs et des anciens travailleurs pour les versions en vigueur durant leur période d'activité dans l'entreprise. La communication des versions du document unique antérieures à celle en vigueur à la date de la demande peut être limitée aux seuls éléments afférents à l'activité du demandeur. Les travailleurs et anciens travailleurs peuvent communiquer les éléments mis à leur disposition aux professionnels de santé en charge de leur suivi médical ; </a:t>
          </a:r>
        </a:p>
        <a:p>
          <a:r>
            <a:rPr lang="fr-FR" sz="1200">
              <a:solidFill>
                <a:schemeClr val="dk1"/>
              </a:solidFill>
              <a:effectLst/>
              <a:latin typeface="+mn-lt"/>
              <a:ea typeface="+mn-ea"/>
              <a:cs typeface="+mn-cs"/>
            </a:rPr>
            <a:t>2° Des membres de la délégation du personnel du comité social et économique ; </a:t>
          </a:r>
        </a:p>
        <a:p>
          <a:r>
            <a:rPr lang="fr-FR" sz="1200">
              <a:solidFill>
                <a:schemeClr val="dk1"/>
              </a:solidFill>
              <a:effectLst/>
              <a:latin typeface="+mn-lt"/>
              <a:ea typeface="+mn-ea"/>
              <a:cs typeface="+mn-cs"/>
            </a:rPr>
            <a:t>3° Du service de prévention et de santé au travail mentionné à l'article L. 4622-1 ; </a:t>
          </a:r>
        </a:p>
        <a:p>
          <a:r>
            <a:rPr lang="fr-FR" sz="1200">
              <a:solidFill>
                <a:schemeClr val="dk1"/>
              </a:solidFill>
              <a:effectLst/>
              <a:latin typeface="+mn-lt"/>
              <a:ea typeface="+mn-ea"/>
              <a:cs typeface="+mn-cs"/>
            </a:rPr>
            <a:t>4° Des agents du système d'inspection du travail ; </a:t>
          </a:r>
        </a:p>
        <a:p>
          <a:r>
            <a:rPr lang="fr-FR" sz="1200">
              <a:solidFill>
                <a:schemeClr val="dk1"/>
              </a:solidFill>
              <a:effectLst/>
              <a:latin typeface="+mn-lt"/>
              <a:ea typeface="+mn-ea"/>
              <a:cs typeface="+mn-cs"/>
            </a:rPr>
            <a:t>5° Des agents des services de prévention des organismes de sécurité sociale ; </a:t>
          </a:r>
        </a:p>
        <a:p>
          <a:r>
            <a:rPr lang="fr-FR" sz="1200">
              <a:solidFill>
                <a:schemeClr val="dk1"/>
              </a:solidFill>
              <a:effectLst/>
              <a:latin typeface="+mn-lt"/>
              <a:ea typeface="+mn-ea"/>
              <a:cs typeface="+mn-cs"/>
            </a:rPr>
            <a:t>6° Des agents des organismes professionnels de santé, de sécurité et des conditions de travail mentionnés à l'article L. 4643-1. (…) </a:t>
          </a:r>
        </a:p>
        <a:p>
          <a:r>
            <a:rPr lang="fr-FR" sz="1200">
              <a:solidFill>
                <a:schemeClr val="dk1"/>
              </a:solidFill>
              <a:effectLst/>
              <a:latin typeface="+mn-lt"/>
              <a:ea typeface="+mn-ea"/>
              <a:cs typeface="+mn-cs"/>
            </a:rPr>
            <a:t>Un avis indiquant les modalités d'accès des travailleurs au document unique est affiché à une place convenable et aisément accessible dans les lieux de travail. Dans les entreprises ou établissements dotés d'un règlement intérieur, cet avis est affiché au même emplacement que celui réservé au règlement intérieur. </a:t>
          </a:r>
        </a:p>
        <a:p>
          <a:br>
            <a:rPr lang="fr-FR" sz="1200">
              <a:solidFill>
                <a:schemeClr val="dk1"/>
              </a:solidFill>
              <a:effectLst/>
              <a:latin typeface="+mn-lt"/>
              <a:ea typeface="+mn-ea"/>
              <a:cs typeface="+mn-cs"/>
            </a:rPr>
          </a:br>
          <a:endParaRPr lang="fr-FR" sz="1200">
            <a:solidFill>
              <a:schemeClr val="dk1"/>
            </a:solidFill>
            <a:effectLst/>
            <a:latin typeface="+mn-lt"/>
            <a:ea typeface="+mn-ea"/>
            <a:cs typeface="+mn-cs"/>
          </a:endParaRPr>
        </a:p>
        <a:p>
          <a:r>
            <a:rPr lang="fr-FR" sz="1200" b="1">
              <a:solidFill>
                <a:schemeClr val="dk1"/>
              </a:solidFill>
              <a:effectLst/>
              <a:latin typeface="+mn-lt"/>
              <a:ea typeface="+mn-ea"/>
              <a:cs typeface="+mn-cs"/>
            </a:rPr>
            <a:t>Article R. 4741-1 du Code du travail </a:t>
          </a:r>
          <a:endParaRPr lang="fr-FR" sz="1200">
            <a:solidFill>
              <a:schemeClr val="dk1"/>
            </a:solidFill>
            <a:effectLst/>
            <a:latin typeface="+mn-lt"/>
            <a:ea typeface="+mn-ea"/>
            <a:cs typeface="+mn-cs"/>
          </a:endParaRPr>
        </a:p>
        <a:p>
          <a:r>
            <a:rPr lang="fr-FR" sz="1200">
              <a:solidFill>
                <a:schemeClr val="dk1"/>
              </a:solidFill>
              <a:effectLst/>
              <a:latin typeface="+mn-lt"/>
              <a:ea typeface="+mn-ea"/>
              <a:cs typeface="+mn-cs"/>
            </a:rPr>
            <a:t>Le fait de ne pas transcrire ou de ne pas mettre à jour les résultats de l'évaluation des risques, dans les conditions prévues aux articles R. 4121-1 et R. 4121-2, est puni de l'amende prévue pour les contraventions de cinquième classe </a:t>
          </a:r>
          <a:r>
            <a:rPr lang="fr-FR" sz="1200" i="1">
              <a:solidFill>
                <a:schemeClr val="dk1"/>
              </a:solidFill>
              <a:effectLst/>
              <a:latin typeface="+mn-lt"/>
              <a:ea typeface="+mn-ea"/>
              <a:cs typeface="+mn-cs"/>
            </a:rPr>
            <a:t>(amende pouvant atteindre 1 500 €). </a:t>
          </a:r>
          <a:endParaRPr lang="fr-FR" sz="1200">
            <a:solidFill>
              <a:schemeClr val="dk1"/>
            </a:solidFill>
            <a:effectLst/>
            <a:latin typeface="+mn-lt"/>
            <a:ea typeface="+mn-ea"/>
            <a:cs typeface="+mn-cs"/>
          </a:endParaRPr>
        </a:p>
        <a:p>
          <a:r>
            <a:rPr lang="fr-FR" sz="1200">
              <a:solidFill>
                <a:schemeClr val="dk1"/>
              </a:solidFill>
              <a:effectLst/>
              <a:latin typeface="+mn-lt"/>
              <a:ea typeface="+mn-ea"/>
              <a:cs typeface="+mn-cs"/>
            </a:rPr>
            <a:t>La récidive est réprimée par une amende pouvant atteindre 3 000 €, conformément aux articles 132-11 et 132-15 du code pénal. </a:t>
          </a:r>
        </a:p>
        <a:p>
          <a:br>
            <a:rPr lang="fr-FR" sz="1200">
              <a:solidFill>
                <a:schemeClr val="dk1"/>
              </a:solidFill>
              <a:effectLst/>
              <a:latin typeface="+mn-lt"/>
              <a:ea typeface="+mn-ea"/>
              <a:cs typeface="+mn-cs"/>
            </a:rPr>
          </a:br>
          <a:endParaRPr lang="fr-FR" sz="1200">
            <a:solidFill>
              <a:schemeClr val="dk1"/>
            </a:solidFill>
            <a:effectLst/>
            <a:latin typeface="+mn-lt"/>
            <a:ea typeface="+mn-ea"/>
            <a:cs typeface="+mn-cs"/>
          </a:endParaRPr>
        </a:p>
        <a:p>
          <a:r>
            <a:rPr lang="fr-FR" sz="1100">
              <a:solidFill>
                <a:schemeClr val="dk1"/>
              </a:solidFill>
              <a:effectLst/>
              <a:latin typeface="+mn-lt"/>
              <a:ea typeface="+mn-ea"/>
              <a:cs typeface="+mn-cs"/>
            </a:rPr>
            <a:t>https://entreprendre.service-public.fr/vosdroits/F35360</a:t>
          </a:r>
        </a:p>
        <a:p>
          <a:endParaRPr lang="fr-FR" sz="1100"/>
        </a:p>
      </xdr:txBody>
    </xdr:sp>
    <xdr:clientData/>
  </xdr:twoCellAnchor>
  <xdr:twoCellAnchor editAs="oneCell">
    <xdr:from>
      <xdr:col>0</xdr:col>
      <xdr:colOff>495300</xdr:colOff>
      <xdr:row>0</xdr:row>
      <xdr:rowOff>12700</xdr:rowOff>
    </xdr:from>
    <xdr:to>
      <xdr:col>2</xdr:col>
      <xdr:colOff>698500</xdr:colOff>
      <xdr:row>5</xdr:row>
      <xdr:rowOff>129253</xdr:rowOff>
    </xdr:to>
    <xdr:pic>
      <xdr:nvPicPr>
        <xdr:cNvPr id="4" name="Image 3">
          <a:extLst>
            <a:ext uri="{FF2B5EF4-FFF2-40B4-BE49-F238E27FC236}">
              <a16:creationId xmlns:a16="http://schemas.microsoft.com/office/drawing/2014/main" id="{DCA2975E-3605-944E-BEB1-59E1A1218F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12700"/>
          <a:ext cx="1854200" cy="9420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241300</xdr:colOff>
      <xdr:row>2</xdr:row>
      <xdr:rowOff>152400</xdr:rowOff>
    </xdr:from>
    <xdr:to>
      <xdr:col>17</xdr:col>
      <xdr:colOff>609600</xdr:colOff>
      <xdr:row>59</xdr:row>
      <xdr:rowOff>67348</xdr:rowOff>
    </xdr:to>
    <xdr:sp macro="" textlink="">
      <xdr:nvSpPr>
        <xdr:cNvPr id="2" name="ZoneTexte 1">
          <a:extLst>
            <a:ext uri="{FF2B5EF4-FFF2-40B4-BE49-F238E27FC236}">
              <a16:creationId xmlns:a16="http://schemas.microsoft.com/office/drawing/2014/main" id="{FBCAE59C-C9AD-B147-9313-DE73F96AB309}"/>
            </a:ext>
          </a:extLst>
        </xdr:cNvPr>
        <xdr:cNvSpPr txBox="1"/>
      </xdr:nvSpPr>
      <xdr:spPr>
        <a:xfrm>
          <a:off x="241300" y="479521"/>
          <a:ext cx="14434512" cy="92379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2800" b="1">
              <a:solidFill>
                <a:schemeClr val="dk1"/>
              </a:solidFill>
              <a:effectLst/>
              <a:latin typeface="+mn-lt"/>
              <a:ea typeface="+mn-ea"/>
              <a:cs typeface="+mn-cs"/>
            </a:rPr>
            <a:t>Mode d’emploi </a:t>
          </a:r>
        </a:p>
        <a:p>
          <a:pPr algn="ctr"/>
          <a:endParaRPr lang="fr-FR" sz="2000" b="1">
            <a:solidFill>
              <a:schemeClr val="dk1"/>
            </a:solidFill>
            <a:effectLst/>
            <a:latin typeface="+mn-lt"/>
            <a:ea typeface="+mn-ea"/>
            <a:cs typeface="+mn-cs"/>
          </a:endParaRPr>
        </a:p>
        <a:p>
          <a:pPr algn="ctr"/>
          <a:endParaRPr lang="fr-FR" sz="2000" b="1">
            <a:solidFill>
              <a:schemeClr val="dk1"/>
            </a:solidFill>
            <a:effectLst/>
            <a:latin typeface="+mn-lt"/>
            <a:ea typeface="+mn-ea"/>
            <a:cs typeface="+mn-cs"/>
          </a:endParaRPr>
        </a:p>
        <a:p>
          <a:pPr algn="ctr"/>
          <a:endParaRPr lang="fr-FR" sz="2000" b="1">
            <a:solidFill>
              <a:schemeClr val="dk1"/>
            </a:solidFill>
            <a:effectLst/>
            <a:latin typeface="+mn-lt"/>
            <a:ea typeface="+mn-ea"/>
            <a:cs typeface="+mn-cs"/>
          </a:endParaRPr>
        </a:p>
        <a:p>
          <a:endParaRPr lang="fr-FR" sz="1200">
            <a:solidFill>
              <a:schemeClr val="dk1"/>
            </a:solidFill>
            <a:effectLst/>
            <a:latin typeface="+mn-lt"/>
            <a:ea typeface="+mn-ea"/>
            <a:cs typeface="+mn-cs"/>
          </a:endParaRPr>
        </a:p>
        <a:p>
          <a:r>
            <a:rPr lang="fr-FR" sz="1200">
              <a:solidFill>
                <a:schemeClr val="dk1"/>
              </a:solidFill>
              <a:effectLst/>
              <a:latin typeface="+mn-lt"/>
              <a:ea typeface="+mn-ea"/>
              <a:cs typeface="+mn-cs"/>
            </a:rPr>
            <a:t>L'employeur, compte tenu de la nature des activités de l'établissement, évalue les risques pour la santé et la sécurité des travailleurs, y compris dans le choix des procédés de fabrication, des équipements de travail, des substances ou préparations chimiques, dans l'aménagement ou le réaménagement des lieux de travail ou des installations, dans l'organisation du travail et dans la définition des postes de travail. </a:t>
          </a:r>
        </a:p>
        <a:p>
          <a:r>
            <a:rPr lang="fr-FR" sz="1200">
              <a:solidFill>
                <a:schemeClr val="dk1"/>
              </a:solidFill>
              <a:effectLst/>
              <a:latin typeface="+mn-lt"/>
              <a:ea typeface="+mn-ea"/>
              <a:cs typeface="+mn-cs"/>
            </a:rPr>
            <a:t>Pour répondre à cette obligation, dans une entreprise de moins de 50 salariés, l'employeur </a:t>
          </a:r>
          <a:r>
            <a:rPr lang="fr-FR" sz="1200" b="1">
              <a:solidFill>
                <a:schemeClr val="dk1"/>
              </a:solidFill>
              <a:effectLst/>
              <a:latin typeface="+mn-lt"/>
              <a:ea typeface="+mn-ea"/>
              <a:cs typeface="+mn-cs"/>
            </a:rPr>
            <a:t>lorqu'il s'agit d'un groupement d'employeurs </a:t>
          </a:r>
          <a:r>
            <a:rPr lang="fr-FR" sz="1200">
              <a:solidFill>
                <a:schemeClr val="dk1"/>
              </a:solidFill>
              <a:effectLst/>
              <a:latin typeface="+mn-lt"/>
              <a:ea typeface="+mn-ea"/>
              <a:cs typeface="+mn-cs"/>
            </a:rPr>
            <a:t>est tenu : </a:t>
          </a:r>
        </a:p>
        <a:p>
          <a:r>
            <a:rPr lang="fr-FR" sz="1200">
              <a:solidFill>
                <a:schemeClr val="dk1"/>
              </a:solidFill>
              <a:effectLst/>
              <a:latin typeface="+mn-lt"/>
              <a:ea typeface="+mn-ea"/>
              <a:cs typeface="+mn-cs"/>
            </a:rPr>
            <a:t>- d'évaluer les risques présents au sein de son établissement, </a:t>
          </a:r>
        </a:p>
        <a:p>
          <a:r>
            <a:rPr lang="fr-FR" sz="1200">
              <a:solidFill>
                <a:schemeClr val="dk1"/>
              </a:solidFill>
              <a:effectLst/>
              <a:latin typeface="+mn-lt"/>
              <a:ea typeface="+mn-ea"/>
              <a:cs typeface="+mn-cs"/>
            </a:rPr>
            <a:t>- de retranscrire les résultats de cette évaluation dans le document unique d'évaluation des risques professionnels (DUERP), </a:t>
          </a:r>
        </a:p>
        <a:p>
          <a:r>
            <a:rPr lang="fr-FR" sz="1200">
              <a:solidFill>
                <a:schemeClr val="dk1"/>
              </a:solidFill>
              <a:effectLst/>
              <a:latin typeface="+mn-lt"/>
              <a:ea typeface="+mn-ea"/>
              <a:cs typeface="+mn-cs"/>
            </a:rPr>
            <a:t>- de définir des plans d’actions et de prévention, </a:t>
          </a:r>
        </a:p>
        <a:p>
          <a:r>
            <a:rPr lang="fr-FR" sz="1200">
              <a:solidFill>
                <a:schemeClr val="dk1"/>
              </a:solidFill>
              <a:effectLst/>
              <a:latin typeface="+mn-lt"/>
              <a:ea typeface="+mn-ea"/>
              <a:cs typeface="+mn-cs"/>
            </a:rPr>
            <a:t>- de conserver l’évaluation des risques et ses différentes mises à jour. </a:t>
          </a:r>
        </a:p>
        <a:p>
          <a:endParaRPr lang="fr-FR" sz="1200">
            <a:solidFill>
              <a:schemeClr val="dk1"/>
            </a:solidFill>
            <a:effectLst/>
            <a:latin typeface="+mn-lt"/>
            <a:ea typeface="+mn-ea"/>
            <a:cs typeface="+mn-cs"/>
          </a:endParaRPr>
        </a:p>
        <a:p>
          <a:r>
            <a:rPr lang="fr-FR" sz="1200">
              <a:solidFill>
                <a:srgbClr val="C00000"/>
              </a:solidFill>
              <a:effectLst/>
              <a:latin typeface="+mn-lt"/>
              <a:ea typeface="+mn-ea"/>
              <a:cs typeface="+mn-cs"/>
            </a:rPr>
            <a:t>L'activité du</a:t>
          </a:r>
          <a:r>
            <a:rPr lang="fr-FR" sz="1200" baseline="0">
              <a:solidFill>
                <a:srgbClr val="C00000"/>
              </a:solidFill>
              <a:effectLst/>
              <a:latin typeface="+mn-lt"/>
              <a:ea typeface="+mn-ea"/>
              <a:cs typeface="+mn-cs"/>
            </a:rPr>
            <a:t> groupement d'employeurs étant la mise à disposition du personnel, seul le DUERP du pôle de gestion doit être traité, comme une activité tertiaire. </a:t>
          </a:r>
        </a:p>
        <a:p>
          <a:pPr marL="0" marR="0" lvl="0" indent="0" defTabSz="914400" eaLnBrk="1" fontAlgn="auto" latinLnBrk="0" hangingPunct="1">
            <a:lnSpc>
              <a:spcPct val="100000"/>
            </a:lnSpc>
            <a:spcBef>
              <a:spcPts val="0"/>
            </a:spcBef>
            <a:spcAft>
              <a:spcPts val="0"/>
            </a:spcAft>
            <a:buClrTx/>
            <a:buSzTx/>
            <a:buFontTx/>
            <a:buNone/>
            <a:tabLst/>
            <a:defRPr/>
          </a:pPr>
          <a:r>
            <a:rPr lang="fr-FR" sz="1200" b="0" baseline="0">
              <a:solidFill>
                <a:srgbClr val="C00000"/>
              </a:solidFill>
              <a:effectLst/>
              <a:latin typeface="+mn-lt"/>
              <a:ea typeface="+mn-ea"/>
              <a:cs typeface="+mn-cs"/>
            </a:rPr>
            <a:t>Rapplelons qu'en tant que tiers employeur, le </a:t>
          </a:r>
          <a:r>
            <a:rPr lang="fr-FR" sz="1200" b="1" baseline="0">
              <a:solidFill>
                <a:srgbClr val="C00000"/>
              </a:solidFill>
              <a:effectLst/>
              <a:latin typeface="+mn-lt"/>
              <a:ea typeface="+mn-ea"/>
              <a:cs typeface="+mn-cs"/>
            </a:rPr>
            <a:t>groupement d'employeurs porte la responsabilité du pouvoir hiérarchique tandisque que l'entreprise utilisatrice porte la responsabilité des conditions de travail.</a:t>
          </a:r>
          <a:endParaRPr lang="fr-FR" sz="1200" baseline="0">
            <a:solidFill>
              <a:srgbClr val="C00000"/>
            </a:solidFill>
            <a:effectLst/>
            <a:latin typeface="+mn-lt"/>
            <a:ea typeface="+mn-ea"/>
            <a:cs typeface="+mn-cs"/>
          </a:endParaRPr>
        </a:p>
        <a:p>
          <a:r>
            <a:rPr lang="fr-FR" sz="1200" baseline="0">
              <a:solidFill>
                <a:srgbClr val="C00000"/>
              </a:solidFill>
              <a:effectLst/>
              <a:latin typeface="+mn-lt"/>
              <a:ea typeface="+mn-ea"/>
              <a:cs typeface="+mn-cs"/>
            </a:rPr>
            <a:t>Dès lors, les risques liés à l'activité des salariés mis à disposition (MAD) sont couverts par le DUERP de la structure utilisatrice du groupement d'employeurs. </a:t>
          </a:r>
        </a:p>
        <a:p>
          <a:r>
            <a:rPr lang="fr-FR" sz="1200" b="0" i="0" u="none" strike="noStrike">
              <a:solidFill>
                <a:srgbClr val="C00000"/>
              </a:solidFill>
              <a:effectLst/>
              <a:latin typeface="+mn-lt"/>
              <a:ea typeface="+mn-ea"/>
              <a:cs typeface="+mn-cs"/>
            </a:rPr>
            <a:t>Le DUERP du Groupement d’Employeurs s’applique également aux salariés mis à disposition lorsqu’ils se rendent au Groupement d’Employeurs lors de leurs déplacements et temps de présence (réunions, entretien…).</a:t>
          </a:r>
          <a:endParaRPr lang="fr-FR" sz="1200" baseline="0">
            <a:solidFill>
              <a:srgbClr val="C00000"/>
            </a:solidFill>
            <a:effectLst/>
            <a:latin typeface="+mn-lt"/>
            <a:ea typeface="+mn-ea"/>
            <a:cs typeface="+mn-cs"/>
          </a:endParaRPr>
        </a:p>
        <a:p>
          <a:endParaRPr lang="fr-FR" sz="1200" baseline="0">
            <a:solidFill>
              <a:schemeClr val="dk1"/>
            </a:solidFill>
            <a:effectLst/>
            <a:latin typeface="+mn-lt"/>
            <a:ea typeface="+mn-ea"/>
            <a:cs typeface="+mn-cs"/>
          </a:endParaRPr>
        </a:p>
        <a:p>
          <a:r>
            <a:rPr lang="fr-FR" sz="1400" b="1">
              <a:solidFill>
                <a:schemeClr val="dk1"/>
              </a:solidFill>
              <a:effectLst/>
              <a:latin typeface="+mn-lt"/>
              <a:ea typeface="+mn-ea"/>
              <a:cs typeface="+mn-cs"/>
            </a:rPr>
            <a:t>Bonne pratique</a:t>
          </a:r>
          <a:r>
            <a:rPr lang="fr-FR" sz="1400" b="1" baseline="0">
              <a:solidFill>
                <a:schemeClr val="dk1"/>
              </a:solidFill>
              <a:effectLst/>
              <a:latin typeface="+mn-lt"/>
              <a:ea typeface="+mn-ea"/>
              <a:cs typeface="+mn-cs"/>
            </a:rPr>
            <a:t> du groupement d'employeurs</a:t>
          </a:r>
        </a:p>
        <a:p>
          <a:r>
            <a:rPr lang="fr-FR" sz="1200" baseline="0">
              <a:solidFill>
                <a:schemeClr val="dk1"/>
              </a:solidFill>
              <a:effectLst/>
              <a:latin typeface="+mn-lt"/>
              <a:ea typeface="+mn-ea"/>
              <a:cs typeface="+mn-cs"/>
            </a:rPr>
            <a:t>Il conviendra que le groupement d'employeurs </a:t>
          </a:r>
        </a:p>
        <a:p>
          <a:r>
            <a:rPr lang="fr-FR" sz="1200" baseline="0">
              <a:solidFill>
                <a:schemeClr val="dk1"/>
              </a:solidFill>
              <a:effectLst/>
              <a:latin typeface="+mn-lt"/>
              <a:ea typeface="+mn-ea"/>
              <a:cs typeface="+mn-cs"/>
            </a:rPr>
            <a:t>- vérifie auprès de ses structures utilisatrices de la bonne tenue de son DUERP</a:t>
          </a:r>
        </a:p>
        <a:p>
          <a:r>
            <a:rPr lang="fr-FR" sz="1200" baseline="0">
              <a:solidFill>
                <a:schemeClr val="dk1"/>
              </a:solidFill>
              <a:effectLst/>
              <a:latin typeface="+mn-lt"/>
              <a:ea typeface="+mn-ea"/>
              <a:cs typeface="+mn-cs"/>
            </a:rPr>
            <a:t>- et de la mise à jour annuelle de son DUERP (pour les entreprises de plus de 11 salariés). </a:t>
          </a:r>
        </a:p>
        <a:p>
          <a:r>
            <a:rPr lang="fr-FR" sz="1200" baseline="0">
              <a:solidFill>
                <a:schemeClr val="dk1"/>
              </a:solidFill>
              <a:effectLst/>
              <a:latin typeface="+mn-lt"/>
              <a:ea typeface="+mn-ea"/>
              <a:cs typeface="+mn-cs"/>
            </a:rPr>
            <a:t>Il veille à communiquer aux salariés mis à disposition qu'ils sont soumis au DUERP de leur(s) entreprises d'accueil et qu'ils sont inclus au plan d'action et de prévention. Ce point peut être prté dans le livret d'accueil</a:t>
          </a:r>
          <a:br>
            <a:rPr lang="fr-FR" sz="1200">
              <a:solidFill>
                <a:schemeClr val="dk1"/>
              </a:solidFill>
              <a:effectLst/>
              <a:latin typeface="+mn-lt"/>
              <a:ea typeface="+mn-ea"/>
              <a:cs typeface="+mn-cs"/>
            </a:rPr>
          </a:br>
          <a:endParaRPr lang="fr-FR" sz="1200">
            <a:solidFill>
              <a:schemeClr val="dk1"/>
            </a:solidFill>
            <a:effectLst/>
            <a:latin typeface="+mn-lt"/>
            <a:ea typeface="+mn-ea"/>
            <a:cs typeface="+mn-cs"/>
          </a:endParaRPr>
        </a:p>
        <a:p>
          <a:r>
            <a:rPr lang="fr-FR" sz="1400" b="1">
              <a:solidFill>
                <a:schemeClr val="dk1"/>
              </a:solidFill>
              <a:effectLst/>
              <a:latin typeface="+mn-lt"/>
              <a:ea typeface="+mn-ea"/>
              <a:cs typeface="+mn-cs"/>
            </a:rPr>
            <a:t>Compléter votre document unique « pré-rempli » : </a:t>
          </a:r>
          <a:endParaRPr lang="fr-FR" sz="1400">
            <a:solidFill>
              <a:schemeClr val="dk1"/>
            </a:solidFill>
            <a:effectLst/>
            <a:latin typeface="+mn-lt"/>
            <a:ea typeface="+mn-ea"/>
            <a:cs typeface="+mn-cs"/>
          </a:endParaRPr>
        </a:p>
        <a:p>
          <a:r>
            <a:rPr lang="fr-FR" sz="1200">
              <a:solidFill>
                <a:schemeClr val="dk1"/>
              </a:solidFill>
              <a:effectLst/>
              <a:latin typeface="+mn-lt"/>
              <a:ea typeface="+mn-ea"/>
              <a:cs typeface="+mn-cs"/>
            </a:rPr>
            <a:t>Outre les pages "Loi</a:t>
          </a:r>
          <a:r>
            <a:rPr lang="fr-FR" sz="1200" baseline="0">
              <a:solidFill>
                <a:schemeClr val="dk1"/>
              </a:solidFill>
              <a:effectLst/>
              <a:latin typeface="+mn-lt"/>
              <a:ea typeface="+mn-ea"/>
              <a:cs typeface="+mn-cs"/>
            </a:rPr>
            <a:t> DUERP 2022" et "Mode d'emploi", n</a:t>
          </a:r>
          <a:r>
            <a:rPr lang="fr-FR" sz="1200">
              <a:solidFill>
                <a:schemeClr val="dk1"/>
              </a:solidFill>
              <a:effectLst/>
              <a:latin typeface="+mn-lt"/>
              <a:ea typeface="+mn-ea"/>
              <a:cs typeface="+mn-cs"/>
            </a:rPr>
            <a:t>ous avons établi un document unique « pré-rempli » à personnaliser et à amender à votre convenance contenant : </a:t>
          </a:r>
        </a:p>
        <a:p>
          <a:r>
            <a:rPr lang="fr-FR" sz="1200">
              <a:solidFill>
                <a:schemeClr val="dk1"/>
              </a:solidFill>
              <a:effectLst/>
              <a:latin typeface="+mn-lt"/>
              <a:ea typeface="+mn-ea"/>
              <a:cs typeface="+mn-cs"/>
            </a:rPr>
            <a:t>- une page de</a:t>
          </a:r>
          <a:r>
            <a:rPr lang="fr-FR" sz="1200" baseline="0">
              <a:solidFill>
                <a:schemeClr val="dk1"/>
              </a:solidFill>
              <a:effectLst/>
              <a:latin typeface="+mn-lt"/>
              <a:ea typeface="+mn-ea"/>
              <a:cs typeface="+mn-cs"/>
            </a:rPr>
            <a:t> garde</a:t>
          </a:r>
        </a:p>
        <a:p>
          <a:r>
            <a:rPr lang="fr-FR" sz="1200" baseline="0">
              <a:solidFill>
                <a:schemeClr val="dk1"/>
              </a:solidFill>
              <a:effectLst/>
              <a:latin typeface="+mn-lt"/>
              <a:ea typeface="+mn-ea"/>
              <a:cs typeface="+mn-cs"/>
            </a:rPr>
            <a:t>- une page "méthodologie"</a:t>
          </a:r>
        </a:p>
        <a:p>
          <a:r>
            <a:rPr lang="fr-FR" sz="1200" baseline="0">
              <a:solidFill>
                <a:schemeClr val="dk1"/>
              </a:solidFill>
              <a:effectLst/>
              <a:latin typeface="+mn-lt"/>
              <a:ea typeface="+mn-ea"/>
              <a:cs typeface="+mn-cs"/>
            </a:rPr>
            <a:t>- une page "actions à mener"</a:t>
          </a:r>
        </a:p>
        <a:p>
          <a:r>
            <a:rPr lang="fr-FR" sz="1200" baseline="0">
              <a:solidFill>
                <a:schemeClr val="dk1"/>
              </a:solidFill>
              <a:effectLst/>
              <a:latin typeface="+mn-lt"/>
              <a:ea typeface="+mn-ea"/>
              <a:cs typeface="+mn-cs"/>
            </a:rPr>
            <a:t>- une page  "sommaire des risques"</a:t>
          </a:r>
        </a:p>
        <a:p>
          <a:r>
            <a:rPr lang="fr-FR" sz="1200" baseline="0">
              <a:solidFill>
                <a:schemeClr val="dk1"/>
              </a:solidFill>
              <a:effectLst/>
              <a:latin typeface="+mn-lt"/>
              <a:ea typeface="+mn-ea"/>
              <a:cs typeface="+mn-cs"/>
            </a:rPr>
            <a:t>- trois pages détaillant les risques</a:t>
          </a:r>
          <a:endParaRPr lang="fr-FR" sz="1200">
            <a:solidFill>
              <a:schemeClr val="dk1"/>
            </a:solidFill>
            <a:effectLst/>
            <a:latin typeface="+mn-lt"/>
            <a:ea typeface="+mn-ea"/>
            <a:cs typeface="+mn-cs"/>
          </a:endParaRPr>
        </a:p>
        <a:p>
          <a:r>
            <a:rPr lang="fr-FR" sz="1200">
              <a:solidFill>
                <a:schemeClr val="dk1"/>
              </a:solidFill>
              <a:effectLst/>
              <a:latin typeface="+mn-lt"/>
              <a:ea typeface="+mn-ea"/>
              <a:cs typeface="+mn-cs"/>
            </a:rPr>
            <a:t>- une page "liste des</a:t>
          </a:r>
          <a:r>
            <a:rPr lang="fr-FR" sz="1200" baseline="0">
              <a:solidFill>
                <a:schemeClr val="dk1"/>
              </a:solidFill>
              <a:effectLst/>
              <a:latin typeface="+mn-lt"/>
              <a:ea typeface="+mn-ea"/>
              <a:cs typeface="+mn-cs"/>
            </a:rPr>
            <a:t> choix" </a:t>
          </a:r>
          <a:r>
            <a:rPr lang="fr-FR" sz="1200">
              <a:solidFill>
                <a:schemeClr val="dk1"/>
              </a:solidFill>
              <a:effectLst/>
              <a:latin typeface="+mn-lt"/>
              <a:ea typeface="+mn-ea"/>
              <a:cs typeface="+mn-cs"/>
            </a:rPr>
            <a:t>: inventaire détaillé des risques rencontrés dans les pôles de gestion des groupements d'employeurs</a:t>
          </a:r>
        </a:p>
        <a:p>
          <a:r>
            <a:rPr lang="fr-FR" sz="1200">
              <a:solidFill>
                <a:schemeClr val="dk1"/>
              </a:solidFill>
              <a:effectLst/>
              <a:latin typeface="+mn-lt"/>
              <a:ea typeface="+mn-ea"/>
              <a:cs typeface="+mn-cs"/>
            </a:rPr>
            <a:t>- une page "fiche de risque</a:t>
          </a:r>
          <a:r>
            <a:rPr lang="fr-FR" sz="1200" baseline="0">
              <a:solidFill>
                <a:schemeClr val="dk1"/>
              </a:solidFill>
              <a:effectLst/>
              <a:latin typeface="+mn-lt"/>
              <a:ea typeface="+mn-ea"/>
              <a:cs typeface="+mn-cs"/>
            </a:rPr>
            <a:t>" </a:t>
          </a:r>
          <a:r>
            <a:rPr lang="fr-FR" sz="1200">
              <a:solidFill>
                <a:schemeClr val="dk1"/>
              </a:solidFill>
              <a:effectLst/>
              <a:latin typeface="+mn-lt"/>
              <a:ea typeface="+mn-ea"/>
              <a:cs typeface="+mn-cs"/>
            </a:rPr>
            <a:t>:  description des mesures et moyens de protection habituellement mis en oeuvre en vue de supprimer ou réduire les risques rencontrés. </a:t>
          </a:r>
        </a:p>
        <a:p>
          <a:br>
            <a:rPr lang="fr-FR" sz="1200">
              <a:solidFill>
                <a:schemeClr val="dk1"/>
              </a:solidFill>
              <a:effectLst/>
              <a:latin typeface="+mn-lt"/>
              <a:ea typeface="+mn-ea"/>
              <a:cs typeface="+mn-cs"/>
            </a:rPr>
          </a:br>
          <a:endParaRPr lang="fr-FR" sz="1200">
            <a:solidFill>
              <a:schemeClr val="dk1"/>
            </a:solidFill>
            <a:effectLst/>
            <a:latin typeface="+mn-lt"/>
            <a:ea typeface="+mn-ea"/>
            <a:cs typeface="+mn-cs"/>
          </a:endParaRPr>
        </a:p>
        <a:p>
          <a:r>
            <a:rPr lang="fr-FR" sz="1200">
              <a:solidFill>
                <a:schemeClr val="dk1"/>
              </a:solidFill>
              <a:effectLst/>
              <a:latin typeface="+mn-lt"/>
              <a:ea typeface="+mn-ea"/>
              <a:cs typeface="+mn-cs"/>
            </a:rPr>
            <a:t>Si dans le cadre de l’évaluation des risques de votre établissement vous estimez être exposé à un risque répertorié dans l’inventaire, il vous appartient alors de préciser l’intensité de l’exposition au risque, de 1 à 4, comme suit : </a:t>
          </a:r>
        </a:p>
        <a:p>
          <a:r>
            <a:rPr lang="fr-FR" sz="1200" i="1">
              <a:solidFill>
                <a:schemeClr val="dk1"/>
              </a:solidFill>
              <a:effectLst/>
              <a:latin typeface="+mn-lt"/>
              <a:ea typeface="+mn-ea"/>
              <a:cs typeface="+mn-cs"/>
            </a:rPr>
            <a:t>1. Risque exceptionnel (moins d’une fois par semaine) </a:t>
          </a:r>
          <a:endParaRPr lang="fr-FR" sz="1200">
            <a:solidFill>
              <a:schemeClr val="dk1"/>
            </a:solidFill>
            <a:effectLst/>
            <a:latin typeface="+mn-lt"/>
            <a:ea typeface="+mn-ea"/>
            <a:cs typeface="+mn-cs"/>
          </a:endParaRPr>
        </a:p>
        <a:p>
          <a:r>
            <a:rPr lang="fr-FR" sz="1200" i="1">
              <a:solidFill>
                <a:schemeClr val="dk1"/>
              </a:solidFill>
              <a:effectLst/>
              <a:latin typeface="+mn-lt"/>
              <a:ea typeface="+mn-ea"/>
              <a:cs typeface="+mn-cs"/>
            </a:rPr>
            <a:t>2. Risque périodique (toutes les semaines) </a:t>
          </a:r>
          <a:endParaRPr lang="fr-FR" sz="1200">
            <a:solidFill>
              <a:schemeClr val="dk1"/>
            </a:solidFill>
            <a:effectLst/>
            <a:latin typeface="+mn-lt"/>
            <a:ea typeface="+mn-ea"/>
            <a:cs typeface="+mn-cs"/>
          </a:endParaRPr>
        </a:p>
        <a:p>
          <a:r>
            <a:rPr lang="fr-FR" sz="1200" i="1">
              <a:solidFill>
                <a:schemeClr val="dk1"/>
              </a:solidFill>
              <a:effectLst/>
              <a:latin typeface="+mn-lt"/>
              <a:ea typeface="+mn-ea"/>
              <a:cs typeface="+mn-cs"/>
            </a:rPr>
            <a:t>3. Risque fréquent (tous les jours) </a:t>
          </a:r>
          <a:endParaRPr lang="fr-FR" sz="1200">
            <a:solidFill>
              <a:schemeClr val="dk1"/>
            </a:solidFill>
            <a:effectLst/>
            <a:latin typeface="+mn-lt"/>
            <a:ea typeface="+mn-ea"/>
            <a:cs typeface="+mn-cs"/>
          </a:endParaRPr>
        </a:p>
        <a:p>
          <a:r>
            <a:rPr lang="fr-FR" sz="1200" i="1">
              <a:solidFill>
                <a:schemeClr val="dk1"/>
              </a:solidFill>
              <a:effectLst/>
              <a:latin typeface="+mn-lt"/>
              <a:ea typeface="+mn-ea"/>
              <a:cs typeface="+mn-cs"/>
            </a:rPr>
            <a:t>4. Risque continu (plus de 4 heures par jour) </a:t>
          </a:r>
          <a:endParaRPr lang="fr-FR" sz="1200">
            <a:solidFill>
              <a:schemeClr val="dk1"/>
            </a:solidFill>
            <a:effectLst/>
            <a:latin typeface="+mn-lt"/>
            <a:ea typeface="+mn-ea"/>
            <a:cs typeface="+mn-cs"/>
          </a:endParaRPr>
        </a:p>
        <a:p>
          <a:br>
            <a:rPr lang="fr-FR" sz="1200">
              <a:solidFill>
                <a:schemeClr val="dk1"/>
              </a:solidFill>
              <a:effectLst/>
              <a:latin typeface="+mn-lt"/>
              <a:ea typeface="+mn-ea"/>
              <a:cs typeface="+mn-cs"/>
            </a:rPr>
          </a:br>
          <a:endParaRPr lang="fr-FR" sz="1200">
            <a:solidFill>
              <a:schemeClr val="dk1"/>
            </a:solidFill>
            <a:effectLst/>
            <a:latin typeface="+mn-lt"/>
            <a:ea typeface="+mn-ea"/>
            <a:cs typeface="+mn-cs"/>
          </a:endParaRPr>
        </a:p>
        <a:p>
          <a:r>
            <a:rPr lang="fr-FR" sz="1200">
              <a:solidFill>
                <a:schemeClr val="dk1"/>
              </a:solidFill>
              <a:effectLst/>
              <a:latin typeface="+mn-lt"/>
              <a:ea typeface="+mn-ea"/>
              <a:cs typeface="+mn-cs"/>
            </a:rPr>
            <a:t>Vous devrez ensuite retranscrire les mesures déjà en place dans votre entreprise puis, dans la dernière colonne, indiquer un plan d’action pour les prochains trimestres. </a:t>
          </a:r>
        </a:p>
        <a:p>
          <a:r>
            <a:rPr lang="fr-FR" sz="1200">
              <a:solidFill>
                <a:schemeClr val="dk1"/>
              </a:solidFill>
              <a:effectLst/>
              <a:latin typeface="+mn-lt"/>
              <a:ea typeface="+mn-ea"/>
              <a:cs typeface="+mn-cs"/>
            </a:rPr>
            <a:t>Si votre entreprise dispose de services distincts (par exemple un service administratif et un atelier) il faudra réaliser une évaluation des risques par unité de travail. </a:t>
          </a:r>
        </a:p>
        <a:p>
          <a:r>
            <a:rPr lang="fr-FR" sz="1200">
              <a:solidFill>
                <a:schemeClr val="dk1"/>
              </a:solidFill>
              <a:effectLst/>
              <a:latin typeface="+mn-lt"/>
              <a:ea typeface="+mn-ea"/>
              <a:cs typeface="+mn-cs"/>
            </a:rPr>
            <a:t>Vous trouverez ci-dessous un tableau afin de répertorier les différentes unités de travail ainsi que le personnel concerné. </a:t>
          </a:r>
        </a:p>
        <a:p>
          <a:r>
            <a:rPr lang="fr-FR" sz="1200">
              <a:solidFill>
                <a:schemeClr val="dk1"/>
              </a:solidFill>
              <a:effectLst/>
              <a:latin typeface="+mn-lt"/>
              <a:ea typeface="+mn-ea"/>
              <a:cs typeface="+mn-cs"/>
            </a:rPr>
            <a:t>Une feuille vierge a été insérée à la fin de chaque unité de travail. Elle vous permet de retranscrire les risques spécifiques à votre établissement et qui ne figurent pas dans l’inventaire. </a:t>
          </a:r>
        </a:p>
        <a:p>
          <a:r>
            <a:rPr lang="fr-FR" sz="1200">
              <a:solidFill>
                <a:schemeClr val="dk1"/>
              </a:solidFill>
              <a:effectLst/>
              <a:latin typeface="+mn-lt"/>
              <a:ea typeface="+mn-ea"/>
              <a:cs typeface="+mn-cs"/>
            </a:rPr>
            <a:t>Notre service juridique est à votre disposition pour vous aider à remplir votre document unique au 04.99.61.65.48 ou par mail </a:t>
          </a:r>
          <a:r>
            <a:rPr lang="fr-FR" sz="1200" b="1">
              <a:solidFill>
                <a:schemeClr val="dk1"/>
              </a:solidFill>
              <a:effectLst/>
              <a:latin typeface="+mn-lt"/>
              <a:ea typeface="+mn-ea"/>
              <a:cs typeface="+mn-cs"/>
            </a:rPr>
            <a:t>service.juridique@legiest.fr. </a:t>
          </a:r>
          <a:endParaRPr lang="fr-FR" sz="1200">
            <a:solidFill>
              <a:schemeClr val="dk1"/>
            </a:solidFill>
            <a:effectLst/>
            <a:latin typeface="+mn-lt"/>
            <a:ea typeface="+mn-ea"/>
            <a:cs typeface="+mn-cs"/>
          </a:endParaRPr>
        </a:p>
        <a:p>
          <a:endParaRPr lang="fr-FR" sz="1100"/>
        </a:p>
      </xdr:txBody>
    </xdr:sp>
    <xdr:clientData/>
  </xdr:twoCellAnchor>
  <xdr:twoCellAnchor editAs="oneCell">
    <xdr:from>
      <xdr:col>0</xdr:col>
      <xdr:colOff>317501</xdr:colOff>
      <xdr:row>3</xdr:row>
      <xdr:rowOff>76969</xdr:rowOff>
    </xdr:from>
    <xdr:to>
      <xdr:col>2</xdr:col>
      <xdr:colOff>452198</xdr:colOff>
      <xdr:row>9</xdr:row>
      <xdr:rowOff>4810</xdr:rowOff>
    </xdr:to>
    <xdr:pic>
      <xdr:nvPicPr>
        <xdr:cNvPr id="4" name="Image 3">
          <a:extLst>
            <a:ext uri="{FF2B5EF4-FFF2-40B4-BE49-F238E27FC236}">
              <a16:creationId xmlns:a16="http://schemas.microsoft.com/office/drawing/2014/main" id="{DA97C1AE-BFEC-7245-92ED-E0B70056AE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1" y="567651"/>
          <a:ext cx="1789545" cy="9092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6596944</xdr:colOff>
      <xdr:row>4</xdr:row>
      <xdr:rowOff>52916</xdr:rowOff>
    </xdr:from>
    <xdr:to>
      <xdr:col>3</xdr:col>
      <xdr:colOff>8452558</xdr:colOff>
      <xdr:row>4</xdr:row>
      <xdr:rowOff>3774722</xdr:rowOff>
    </xdr:to>
    <xdr:pic>
      <xdr:nvPicPr>
        <xdr:cNvPr id="5" name="Image 4">
          <a:extLst>
            <a:ext uri="{FF2B5EF4-FFF2-40B4-BE49-F238E27FC236}">
              <a16:creationId xmlns:a16="http://schemas.microsoft.com/office/drawing/2014/main" id="{95DDF87E-9922-3B49-A448-1E26D33679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37500" y="2081388"/>
          <a:ext cx="11909780" cy="37218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930274</xdr:colOff>
      <xdr:row>2</xdr:row>
      <xdr:rowOff>180109</xdr:rowOff>
    </xdr:from>
    <xdr:to>
      <xdr:col>7</xdr:col>
      <xdr:colOff>3022600</xdr:colOff>
      <xdr:row>6</xdr:row>
      <xdr:rowOff>215901</xdr:rowOff>
    </xdr:to>
    <xdr:pic>
      <xdr:nvPicPr>
        <xdr:cNvPr id="4" name="Image 3">
          <a:extLst>
            <a:ext uri="{FF2B5EF4-FFF2-40B4-BE49-F238E27FC236}">
              <a16:creationId xmlns:a16="http://schemas.microsoft.com/office/drawing/2014/main" id="{CE6138D3-0AFB-D645-A436-31C06A7CA3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08574" y="624609"/>
          <a:ext cx="2092326" cy="15216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307011</xdr:colOff>
      <xdr:row>5</xdr:row>
      <xdr:rowOff>174634</xdr:rowOff>
    </xdr:from>
    <xdr:to>
      <xdr:col>8</xdr:col>
      <xdr:colOff>40967</xdr:colOff>
      <xdr:row>8</xdr:row>
      <xdr:rowOff>504743</xdr:rowOff>
    </xdr:to>
    <xdr:pic>
      <xdr:nvPicPr>
        <xdr:cNvPr id="4" name="Image 3">
          <a:extLst>
            <a:ext uri="{FF2B5EF4-FFF2-40B4-BE49-F238E27FC236}">
              <a16:creationId xmlns:a16="http://schemas.microsoft.com/office/drawing/2014/main" id="{FB8B560A-3FB3-7D41-8912-14C383E5BB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71883" y="1900531"/>
          <a:ext cx="4439469" cy="29189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1269999</xdr:colOff>
      <xdr:row>7</xdr:row>
      <xdr:rowOff>250658</xdr:rowOff>
    </xdr:from>
    <xdr:to>
      <xdr:col>7</xdr:col>
      <xdr:colOff>2575425</xdr:colOff>
      <xdr:row>18</xdr:row>
      <xdr:rowOff>219241</xdr:rowOff>
    </xdr:to>
    <xdr:pic>
      <xdr:nvPicPr>
        <xdr:cNvPr id="4" name="Image 3">
          <a:extLst>
            <a:ext uri="{FF2B5EF4-FFF2-40B4-BE49-F238E27FC236}">
              <a16:creationId xmlns:a16="http://schemas.microsoft.com/office/drawing/2014/main" id="{DE586AB7-650F-C547-926F-874EA28C08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26183" y="2740526"/>
          <a:ext cx="4931610" cy="49316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120274</xdr:colOff>
      <xdr:row>0</xdr:row>
      <xdr:rowOff>138398</xdr:rowOff>
    </xdr:from>
    <xdr:to>
      <xdr:col>11</xdr:col>
      <xdr:colOff>1206566</xdr:colOff>
      <xdr:row>4</xdr:row>
      <xdr:rowOff>48847</xdr:rowOff>
    </xdr:to>
    <xdr:pic>
      <xdr:nvPicPr>
        <xdr:cNvPr id="4" name="Image 3">
          <a:extLst>
            <a:ext uri="{FF2B5EF4-FFF2-40B4-BE49-F238E27FC236}">
              <a16:creationId xmlns:a16="http://schemas.microsoft.com/office/drawing/2014/main" id="{24F069F3-0228-A148-BC99-A1B9DA86F8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148479" y="138398"/>
          <a:ext cx="2226036" cy="162006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2934137</xdr:colOff>
      <xdr:row>1</xdr:row>
      <xdr:rowOff>87587</xdr:rowOff>
    </xdr:from>
    <xdr:to>
      <xdr:col>9</xdr:col>
      <xdr:colOff>766379</xdr:colOff>
      <xdr:row>7</xdr:row>
      <xdr:rowOff>153276</xdr:rowOff>
    </xdr:to>
    <xdr:pic>
      <xdr:nvPicPr>
        <xdr:cNvPr id="4" name="Image 3">
          <a:extLst>
            <a:ext uri="{FF2B5EF4-FFF2-40B4-BE49-F238E27FC236}">
              <a16:creationId xmlns:a16="http://schemas.microsoft.com/office/drawing/2014/main" id="{A891F6DF-693F-B744-8F0F-12FDD90212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61896" y="262759"/>
          <a:ext cx="1817414" cy="1817414"/>
        </a:xfrm>
        <a:prstGeom prst="rect">
          <a:avLst/>
        </a:prstGeom>
      </xdr:spPr>
    </xdr:pic>
    <xdr:clientData/>
  </xdr:twoCellAnchor>
  <xdr:twoCellAnchor editAs="oneCell">
    <xdr:from>
      <xdr:col>8</xdr:col>
      <xdr:colOff>3174870</xdr:colOff>
      <xdr:row>42</xdr:row>
      <xdr:rowOff>349767</xdr:rowOff>
    </xdr:from>
    <xdr:to>
      <xdr:col>9</xdr:col>
      <xdr:colOff>643617</xdr:colOff>
      <xdr:row>47</xdr:row>
      <xdr:rowOff>274595</xdr:rowOff>
    </xdr:to>
    <xdr:pic>
      <xdr:nvPicPr>
        <xdr:cNvPr id="5" name="Image 4">
          <a:extLst>
            <a:ext uri="{FF2B5EF4-FFF2-40B4-BE49-F238E27FC236}">
              <a16:creationId xmlns:a16="http://schemas.microsoft.com/office/drawing/2014/main" id="{B469D39B-9204-3442-B561-A59376CA32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231627" y="18370037"/>
          <a:ext cx="1450368" cy="14522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mailto:contact@fnge.f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F835D-02F6-9642-B911-46334C3FBB3F}">
  <dimension ref="A1"/>
  <sheetViews>
    <sheetView topLeftCell="A19" workbookViewId="0">
      <selection activeCell="C45" sqref="C45"/>
    </sheetView>
  </sheetViews>
  <sheetFormatPr baseColWidth="10" defaultRowHeight="13.2"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4E6EF-EC73-4C82-8AD5-000A0D54C903}">
  <sheetPr codeName="Feuil7">
    <pageSetUpPr fitToPage="1"/>
  </sheetPr>
  <dimension ref="B1:I82"/>
  <sheetViews>
    <sheetView showGridLines="0" topLeftCell="A32" zoomScale="77" zoomScaleNormal="77" workbookViewId="0">
      <selection activeCell="D67" sqref="D67"/>
    </sheetView>
  </sheetViews>
  <sheetFormatPr baseColWidth="10" defaultColWidth="11.44140625" defaultRowHeight="13.2" x14ac:dyDescent="0.25"/>
  <cols>
    <col min="1" max="1" width="2.77734375" style="64" customWidth="1"/>
    <col min="2" max="2" width="10.77734375" style="64" customWidth="1"/>
    <col min="3" max="3" width="40.33203125" style="64" customWidth="1"/>
    <col min="4" max="4" width="154.33203125" style="64" customWidth="1"/>
    <col min="5" max="5" width="35.6640625" style="64" customWidth="1"/>
    <col min="6" max="6" width="74.44140625" style="64" customWidth="1"/>
    <col min="7" max="8" width="46.77734375" style="64" customWidth="1"/>
    <col min="9" max="9" width="10.77734375" style="64" customWidth="1"/>
    <col min="10" max="10" width="3.33203125" style="64" customWidth="1"/>
    <col min="11" max="11" width="11.44140625" style="64" customWidth="1"/>
    <col min="12" max="12" width="32" style="64" customWidth="1"/>
    <col min="13" max="16384" width="11.44140625" style="64"/>
  </cols>
  <sheetData>
    <row r="1" spans="2:9" ht="14.25" customHeight="1" thickBot="1" x14ac:dyDescent="0.4">
      <c r="E1" s="331"/>
      <c r="F1" s="348"/>
      <c r="G1" s="144"/>
    </row>
    <row r="2" spans="2:9" ht="25.5" customHeight="1" x14ac:dyDescent="0.45">
      <c r="B2" s="145"/>
      <c r="C2" s="359" t="s">
        <v>331</v>
      </c>
      <c r="D2" s="360"/>
      <c r="E2" s="360"/>
      <c r="F2" s="360"/>
      <c r="G2" s="360"/>
      <c r="H2" s="360"/>
      <c r="I2" s="213"/>
    </row>
    <row r="3" spans="2:9" ht="60.75" customHeight="1" x14ac:dyDescent="0.4">
      <c r="B3" s="95"/>
      <c r="C3" s="361"/>
      <c r="D3" s="361"/>
      <c r="E3" s="361"/>
      <c r="F3" s="361"/>
      <c r="G3" s="361"/>
      <c r="H3" s="361"/>
      <c r="I3" s="96"/>
    </row>
    <row r="4" spans="2:9" ht="16.5" customHeight="1" thickBot="1" x14ac:dyDescent="0.45">
      <c r="B4" s="95"/>
      <c r="C4" s="65"/>
      <c r="D4" s="65"/>
      <c r="E4" s="65"/>
      <c r="F4" s="65"/>
      <c r="G4" s="65"/>
      <c r="H4" s="65"/>
      <c r="I4" s="96"/>
    </row>
    <row r="5" spans="2:9" ht="6" customHeight="1" x14ac:dyDescent="0.4">
      <c r="B5" s="95"/>
      <c r="C5" s="62"/>
      <c r="D5" s="63"/>
      <c r="E5" s="63"/>
      <c r="F5" s="63"/>
      <c r="G5" s="63"/>
      <c r="I5" s="96"/>
    </row>
    <row r="6" spans="2:9" ht="11.25" customHeight="1" x14ac:dyDescent="0.4">
      <c r="B6" s="95"/>
      <c r="I6" s="96"/>
    </row>
    <row r="7" spans="2:9" ht="20.25" customHeight="1" x14ac:dyDescent="0.4">
      <c r="B7" s="95"/>
      <c r="C7" s="276" t="s">
        <v>387</v>
      </c>
      <c r="D7" s="206" t="s">
        <v>208</v>
      </c>
      <c r="E7" s="207">
        <v>3</v>
      </c>
      <c r="F7" s="214"/>
      <c r="G7" s="214"/>
      <c r="I7" s="96"/>
    </row>
    <row r="8" spans="2:9" ht="37.950000000000003" customHeight="1" x14ac:dyDescent="0.55000000000000004">
      <c r="B8" s="95"/>
      <c r="C8" s="358" t="s">
        <v>417</v>
      </c>
      <c r="D8" s="206" t="s">
        <v>209</v>
      </c>
      <c r="E8" s="208">
        <v>0</v>
      </c>
      <c r="F8" s="206" t="s">
        <v>210</v>
      </c>
      <c r="G8" s="212">
        <f>IF(ISERROR(E8/E7),"",(E8/E7))</f>
        <v>0</v>
      </c>
      <c r="H8" s="169"/>
      <c r="I8" s="96"/>
    </row>
    <row r="9" spans="2:9" ht="4.5" customHeight="1" x14ac:dyDescent="0.55000000000000004">
      <c r="B9" s="95"/>
      <c r="C9" s="358"/>
      <c r="D9" s="177"/>
      <c r="E9" s="178"/>
      <c r="F9" s="169"/>
      <c r="G9" s="169"/>
      <c r="H9" s="169"/>
      <c r="I9" s="96"/>
    </row>
    <row r="10" spans="2:9" s="98" customFormat="1" ht="36.75" customHeight="1" x14ac:dyDescent="0.25">
      <c r="B10" s="99"/>
      <c r="C10" s="205" t="s">
        <v>123</v>
      </c>
      <c r="D10" s="205" t="s">
        <v>82</v>
      </c>
      <c r="E10" s="205" t="s">
        <v>322</v>
      </c>
      <c r="F10" s="205" t="s">
        <v>323</v>
      </c>
      <c r="G10" s="205" t="s">
        <v>324</v>
      </c>
      <c r="H10" s="205" t="s">
        <v>325</v>
      </c>
      <c r="I10" s="100"/>
    </row>
    <row r="11" spans="2:9" ht="94.95" customHeight="1" x14ac:dyDescent="0.4">
      <c r="B11" s="95"/>
      <c r="C11" s="238" t="s">
        <v>433</v>
      </c>
      <c r="D11" s="241" t="s">
        <v>364</v>
      </c>
      <c r="E11" s="252" t="s">
        <v>87</v>
      </c>
      <c r="F11" s="189" t="str">
        <f>VLOOKUP(E11,'Listes de choix'!$A$6:$B$47,2,0)</f>
        <v>Non</v>
      </c>
      <c r="G11" s="245" t="s">
        <v>135</v>
      </c>
      <c r="H11" s="179" t="s">
        <v>98</v>
      </c>
      <c r="I11" s="96"/>
    </row>
    <row r="12" spans="2:9" ht="13.5" customHeight="1" x14ac:dyDescent="0.4">
      <c r="B12" s="95"/>
      <c r="C12" s="215"/>
      <c r="D12" s="184"/>
      <c r="E12" s="97"/>
      <c r="F12" s="151"/>
      <c r="G12" s="180">
        <f>VLOOKUP(G11,'Listes de choix'!$D$6:$E$20,2,0)</f>
        <v>1</v>
      </c>
      <c r="H12" s="172">
        <f>VLOOKUP(H11,'Listes de choix'!$G$6:$H$23,2,0)</f>
        <v>20</v>
      </c>
      <c r="I12" s="96"/>
    </row>
    <row r="13" spans="2:9" s="98" customFormat="1" ht="49.5" customHeight="1" x14ac:dyDescent="0.25">
      <c r="B13" s="99"/>
      <c r="C13" s="205" t="s">
        <v>326</v>
      </c>
      <c r="D13" s="205" t="s">
        <v>202</v>
      </c>
      <c r="E13" s="205" t="s">
        <v>327</v>
      </c>
      <c r="F13" s="205" t="s">
        <v>204</v>
      </c>
      <c r="G13" s="205" t="s">
        <v>328</v>
      </c>
      <c r="H13" s="205" t="s">
        <v>207</v>
      </c>
      <c r="I13" s="205" t="s">
        <v>346</v>
      </c>
    </row>
    <row r="14" spans="2:9" ht="103.05" customHeight="1" x14ac:dyDescent="0.25">
      <c r="B14" s="95"/>
      <c r="C14" s="251" t="s">
        <v>96</v>
      </c>
      <c r="D14" s="241" t="s">
        <v>365</v>
      </c>
      <c r="E14" s="181" t="str">
        <f>IF(E16=0,"/",IF(E16&lt;10,"3 / Faible",IF(E16&lt;50,"2 / Moyenne",IF(E16&lt;=5000,"1 / Forte"))))</f>
        <v>2 / Moyenne</v>
      </c>
      <c r="F14" s="192" t="s">
        <v>366</v>
      </c>
      <c r="G14" s="245" t="s">
        <v>205</v>
      </c>
      <c r="H14" s="193" t="s">
        <v>405</v>
      </c>
      <c r="I14" s="257">
        <v>3</v>
      </c>
    </row>
    <row r="15" spans="2:9" ht="13.05" customHeight="1" x14ac:dyDescent="0.25">
      <c r="B15" s="95"/>
      <c r="C15" s="215"/>
      <c r="D15" s="172" t="e">
        <f>VLOOKUP(C13,'Listes de choix'!$J$6:$K$11,2,0)</f>
        <v>#N/A</v>
      </c>
      <c r="E15" s="172" t="e">
        <f>G11*H11*D15</f>
        <v>#VALUE!</v>
      </c>
      <c r="F15" s="151"/>
      <c r="G15" s="151"/>
      <c r="H15" s="97"/>
      <c r="I15" s="157"/>
    </row>
    <row r="16" spans="2:9" ht="13.05" customHeight="1" x14ac:dyDescent="0.25">
      <c r="B16" s="95"/>
      <c r="C16" s="270"/>
      <c r="D16" s="172">
        <f>VLOOKUP(C14,'Listes de choix'!$J$6:$K$11,2,0)</f>
        <v>0.5</v>
      </c>
      <c r="E16" s="172">
        <f>G12*H12*D16</f>
        <v>10</v>
      </c>
      <c r="F16" s="151"/>
      <c r="G16" s="151"/>
      <c r="H16" s="97"/>
      <c r="I16" s="157"/>
    </row>
    <row r="17" spans="2:9" ht="19.95" customHeight="1" x14ac:dyDescent="0.55000000000000004">
      <c r="B17" s="95"/>
      <c r="C17" s="358" t="s">
        <v>303</v>
      </c>
      <c r="D17" s="206" t="s">
        <v>208</v>
      </c>
      <c r="E17" s="207">
        <v>3</v>
      </c>
      <c r="F17" s="214"/>
      <c r="G17" s="214"/>
      <c r="H17" s="169"/>
      <c r="I17" s="157"/>
    </row>
    <row r="18" spans="2:9" ht="19.95" customHeight="1" x14ac:dyDescent="0.55000000000000004">
      <c r="B18" s="95"/>
      <c r="C18" s="358"/>
      <c r="D18" s="206" t="s">
        <v>209</v>
      </c>
      <c r="E18" s="208">
        <v>0</v>
      </c>
      <c r="F18" s="206" t="s">
        <v>210</v>
      </c>
      <c r="G18" s="209">
        <f>IF(ISERROR(E18/E17),"",(E18/E17))</f>
        <v>0</v>
      </c>
      <c r="H18" s="169"/>
      <c r="I18" s="157"/>
    </row>
    <row r="19" spans="2:9" s="98" customFormat="1" ht="37.5" customHeight="1" x14ac:dyDescent="0.25">
      <c r="B19" s="99"/>
      <c r="C19" s="205" t="s">
        <v>123</v>
      </c>
      <c r="D19" s="205" t="s">
        <v>82</v>
      </c>
      <c r="E19" s="205" t="s">
        <v>322</v>
      </c>
      <c r="F19" s="205" t="s">
        <v>323</v>
      </c>
      <c r="G19" s="205" t="s">
        <v>324</v>
      </c>
      <c r="H19" s="205" t="s">
        <v>325</v>
      </c>
      <c r="I19" s="157"/>
    </row>
    <row r="20" spans="2:9" ht="91.95" customHeight="1" x14ac:dyDescent="0.25">
      <c r="B20" s="95"/>
      <c r="C20" s="238" t="s">
        <v>433</v>
      </c>
      <c r="D20" s="241" t="s">
        <v>305</v>
      </c>
      <c r="E20" s="252" t="s">
        <v>87</v>
      </c>
      <c r="F20" s="189" t="str">
        <f>VLOOKUP(E20,'Listes de choix'!$A$6:$B$47,2,0)</f>
        <v>Non</v>
      </c>
      <c r="G20" s="245" t="s">
        <v>135</v>
      </c>
      <c r="H20" s="194" t="s">
        <v>98</v>
      </c>
      <c r="I20" s="157"/>
    </row>
    <row r="21" spans="2:9" ht="13.5" customHeight="1" x14ac:dyDescent="0.25">
      <c r="B21" s="95"/>
      <c r="C21" s="215"/>
      <c r="D21" s="97"/>
      <c r="E21" s="97"/>
      <c r="F21" s="151"/>
      <c r="G21" s="180">
        <f>VLOOKUP(G20,'Listes de choix'!$D$6:$E$20,2,0)</f>
        <v>1</v>
      </c>
      <c r="H21" s="172">
        <f>VLOOKUP(H20,'Listes de choix'!$G$6:$H$23,2,0)</f>
        <v>20</v>
      </c>
      <c r="I21" s="157"/>
    </row>
    <row r="22" spans="2:9" s="98" customFormat="1" ht="51" customHeight="1" x14ac:dyDescent="0.25">
      <c r="B22" s="99"/>
      <c r="C22" s="205" t="s">
        <v>326</v>
      </c>
      <c r="D22" s="205" t="s">
        <v>202</v>
      </c>
      <c r="E22" s="205" t="s">
        <v>327</v>
      </c>
      <c r="F22" s="205" t="s">
        <v>204</v>
      </c>
      <c r="G22" s="205" t="s">
        <v>328</v>
      </c>
      <c r="H22" s="205" t="s">
        <v>207</v>
      </c>
      <c r="I22" s="205" t="s">
        <v>346</v>
      </c>
    </row>
    <row r="23" spans="2:9" ht="160.94999999999999" customHeight="1" x14ac:dyDescent="0.25">
      <c r="B23" s="95"/>
      <c r="C23" s="278" t="s">
        <v>107</v>
      </c>
      <c r="D23" s="241" t="s">
        <v>367</v>
      </c>
      <c r="E23" s="181" t="str">
        <f>IF(E24=0,"/",IF(E24&lt;10,"3 / Faible",IF(E24&lt;50,"2 / Moyenne",IF(E24&lt;=5000,"1 / Forte"))))</f>
        <v>3 / Faible</v>
      </c>
      <c r="F23" s="186" t="s">
        <v>369</v>
      </c>
      <c r="G23" s="245" t="s">
        <v>205</v>
      </c>
      <c r="H23" s="193" t="s">
        <v>406</v>
      </c>
      <c r="I23" s="257">
        <v>3</v>
      </c>
    </row>
    <row r="24" spans="2:9" ht="16.5" customHeight="1" x14ac:dyDescent="0.4">
      <c r="B24" s="95"/>
      <c r="C24" s="215"/>
      <c r="D24" s="172">
        <f>VLOOKUP(C23,'Listes de choix'!$J$6:$K$11,2,0)</f>
        <v>0.05</v>
      </c>
      <c r="E24" s="172">
        <f>G21*H21*D24</f>
        <v>1</v>
      </c>
      <c r="F24" s="151"/>
      <c r="G24" s="151"/>
      <c r="H24" s="97"/>
      <c r="I24" s="96"/>
    </row>
    <row r="25" spans="2:9" ht="17.25" customHeight="1" x14ac:dyDescent="0.25">
      <c r="B25" s="95"/>
      <c r="C25" s="358" t="s">
        <v>304</v>
      </c>
      <c r="D25" s="206" t="s">
        <v>208</v>
      </c>
      <c r="E25" s="207">
        <v>3</v>
      </c>
      <c r="F25" s="214"/>
      <c r="G25" s="214"/>
      <c r="I25" s="100"/>
    </row>
    <row r="26" spans="2:9" ht="17.25" customHeight="1" x14ac:dyDescent="0.55000000000000004">
      <c r="B26" s="95"/>
      <c r="C26" s="358"/>
      <c r="D26" s="206" t="s">
        <v>209</v>
      </c>
      <c r="E26" s="208">
        <v>0</v>
      </c>
      <c r="F26" s="206" t="s">
        <v>210</v>
      </c>
      <c r="G26" s="209">
        <f>IF(ISERROR(E26/E25),"",(E26/E25))</f>
        <v>0</v>
      </c>
      <c r="H26" s="169"/>
      <c r="I26" s="96"/>
    </row>
    <row r="27" spans="2:9" ht="4.5" customHeight="1" x14ac:dyDescent="0.55000000000000004">
      <c r="B27" s="95"/>
      <c r="C27" s="176"/>
      <c r="D27" s="177"/>
      <c r="E27" s="178"/>
      <c r="F27" s="169"/>
      <c r="G27" s="169"/>
      <c r="H27" s="169"/>
      <c r="I27" s="96"/>
    </row>
    <row r="28" spans="2:9" s="98" customFormat="1" ht="37.5" customHeight="1" x14ac:dyDescent="0.25">
      <c r="B28" s="99"/>
      <c r="C28" s="205" t="s">
        <v>123</v>
      </c>
      <c r="D28" s="205" t="s">
        <v>82</v>
      </c>
      <c r="E28" s="205" t="s">
        <v>322</v>
      </c>
      <c r="F28" s="205" t="s">
        <v>323</v>
      </c>
      <c r="G28" s="205" t="s">
        <v>324</v>
      </c>
      <c r="H28" s="205" t="s">
        <v>325</v>
      </c>
      <c r="I28" s="205" t="s">
        <v>346</v>
      </c>
    </row>
    <row r="29" spans="2:9" ht="73.05" customHeight="1" x14ac:dyDescent="0.25">
      <c r="B29" s="95"/>
      <c r="C29" s="238" t="s">
        <v>433</v>
      </c>
      <c r="D29" s="241" t="s">
        <v>306</v>
      </c>
      <c r="E29" s="252" t="s">
        <v>87</v>
      </c>
      <c r="F29" s="190" t="str">
        <f>VLOOKUP(E29,'Listes de choix'!$A$6:$B$47,2,0)</f>
        <v>Non</v>
      </c>
      <c r="G29" s="245" t="s">
        <v>135</v>
      </c>
      <c r="H29" s="193" t="s">
        <v>144</v>
      </c>
      <c r="I29" s="257">
        <v>3</v>
      </c>
    </row>
    <row r="30" spans="2:9" ht="16.05" customHeight="1" x14ac:dyDescent="0.25">
      <c r="B30" s="95"/>
      <c r="C30" s="215"/>
      <c r="D30" s="97"/>
      <c r="E30" s="97"/>
      <c r="F30" s="151"/>
      <c r="G30" s="180">
        <f>VLOOKUP(G29,'Listes de choix'!$D$6:$E$20,2,0)</f>
        <v>1</v>
      </c>
      <c r="H30" s="172">
        <f>VLOOKUP(H29,'Listes de choix'!$G$6:$H$23,2,0)</f>
        <v>4</v>
      </c>
      <c r="I30" s="157"/>
    </row>
    <row r="31" spans="2:9" s="98" customFormat="1" ht="51" customHeight="1" x14ac:dyDescent="0.25">
      <c r="B31" s="99"/>
      <c r="C31" s="205" t="s">
        <v>326</v>
      </c>
      <c r="D31" s="205" t="s">
        <v>202</v>
      </c>
      <c r="E31" s="205" t="s">
        <v>327</v>
      </c>
      <c r="F31" s="205" t="s">
        <v>204</v>
      </c>
      <c r="G31" s="205" t="s">
        <v>328</v>
      </c>
      <c r="H31" s="205" t="s">
        <v>207</v>
      </c>
      <c r="I31" s="157"/>
    </row>
    <row r="32" spans="2:9" ht="199.05" customHeight="1" x14ac:dyDescent="0.25">
      <c r="B32" s="95"/>
      <c r="C32" s="251" t="s">
        <v>107</v>
      </c>
      <c r="D32" s="241" t="s">
        <v>368</v>
      </c>
      <c r="E32" s="181" t="str">
        <f>IF(E33=0,"/",IF(E33&lt;10,"3 / Faible",IF(E33&lt;50,"2 / Moyenne",IF(E33&lt;=5000,"1 / Forte"))))</f>
        <v>3 / Faible</v>
      </c>
      <c r="F32" s="187" t="s">
        <v>302</v>
      </c>
      <c r="G32" s="245" t="s">
        <v>206</v>
      </c>
      <c r="H32" s="193" t="s">
        <v>407</v>
      </c>
      <c r="I32" s="157"/>
    </row>
    <row r="33" spans="2:9" ht="19.05" hidden="1" customHeight="1" x14ac:dyDescent="0.25">
      <c r="B33" s="95"/>
      <c r="C33" s="215"/>
      <c r="D33" s="172">
        <f>VLOOKUP(C32,'Listes de choix'!$J$6:$K$11,2,0)</f>
        <v>0.05</v>
      </c>
      <c r="E33" s="172">
        <f>G30*H30*D33</f>
        <v>0.2</v>
      </c>
      <c r="F33" s="151"/>
      <c r="G33" s="151"/>
      <c r="H33" s="97"/>
      <c r="I33" s="157"/>
    </row>
    <row r="34" spans="2:9" ht="1.5" hidden="1" customHeight="1" x14ac:dyDescent="0.4">
      <c r="B34" s="95"/>
      <c r="C34" s="152"/>
      <c r="D34" s="150"/>
      <c r="E34" s="151"/>
      <c r="F34" s="151"/>
      <c r="G34" s="151"/>
      <c r="H34" s="97"/>
      <c r="I34" s="96"/>
    </row>
    <row r="35" spans="2:9" ht="1.5" hidden="1" customHeight="1" x14ac:dyDescent="0.4">
      <c r="B35" s="95"/>
      <c r="C35" s="152"/>
      <c r="D35" s="150"/>
      <c r="E35" s="151"/>
      <c r="F35" s="151"/>
      <c r="G35" s="151"/>
      <c r="H35" s="97"/>
      <c r="I35" s="96"/>
    </row>
    <row r="36" spans="2:9" ht="1.5" hidden="1" customHeight="1" x14ac:dyDescent="0.4">
      <c r="B36" s="95"/>
      <c r="C36" s="152"/>
      <c r="D36" s="150"/>
      <c r="E36" s="151"/>
      <c r="F36" s="151"/>
      <c r="G36" s="151"/>
      <c r="H36" s="97"/>
      <c r="I36" s="96"/>
    </row>
    <row r="37" spans="2:9" ht="1.5" hidden="1" customHeight="1" x14ac:dyDescent="0.4">
      <c r="B37" s="95"/>
      <c r="C37" s="152"/>
      <c r="D37" s="150"/>
      <c r="E37" s="151"/>
      <c r="F37" s="151"/>
      <c r="G37" s="151"/>
      <c r="H37" s="97"/>
      <c r="I37" s="96"/>
    </row>
    <row r="38" spans="2:9" ht="1.05" hidden="1" customHeight="1" x14ac:dyDescent="0.4">
      <c r="B38" s="95"/>
      <c r="C38" s="152"/>
      <c r="D38" s="150"/>
      <c r="E38" s="151"/>
      <c r="F38" s="151"/>
      <c r="G38" s="151"/>
      <c r="H38" s="97"/>
      <c r="I38" s="96"/>
    </row>
    <row r="39" spans="2:9" ht="1.05" hidden="1" customHeight="1" x14ac:dyDescent="0.25">
      <c r="B39" s="153"/>
      <c r="C39" s="152"/>
      <c r="D39" s="97"/>
      <c r="E39" s="97"/>
      <c r="F39" s="97"/>
      <c r="G39" s="151"/>
      <c r="H39" s="97"/>
      <c r="I39" s="154"/>
    </row>
    <row r="40" spans="2:9" ht="1.5" hidden="1" customHeight="1" x14ac:dyDescent="0.25">
      <c r="B40" s="153"/>
      <c r="C40" s="152"/>
      <c r="D40" s="97"/>
      <c r="E40" s="97"/>
      <c r="F40" s="97"/>
      <c r="G40" s="151"/>
      <c r="H40" s="97"/>
      <c r="I40" s="154"/>
    </row>
    <row r="41" spans="2:9" ht="19.05" hidden="1" customHeight="1" x14ac:dyDescent="0.25">
      <c r="B41" s="153"/>
      <c r="C41" s="152"/>
      <c r="D41" s="97"/>
      <c r="E41" s="97"/>
      <c r="F41" s="97"/>
      <c r="G41" s="151"/>
      <c r="H41" s="97"/>
      <c r="I41" s="154"/>
    </row>
    <row r="42" spans="2:9" ht="1.5" hidden="1" customHeight="1" x14ac:dyDescent="0.25">
      <c r="B42" s="153"/>
      <c r="C42" s="152"/>
      <c r="D42" s="155"/>
      <c r="E42" s="156"/>
      <c r="F42" s="156"/>
      <c r="G42" s="151"/>
      <c r="H42" s="97"/>
      <c r="I42" s="157"/>
    </row>
    <row r="43" spans="2:9" ht="1.5" hidden="1" customHeight="1" x14ac:dyDescent="0.25">
      <c r="B43" s="153"/>
      <c r="C43" s="250"/>
      <c r="E43" s="67"/>
      <c r="F43" s="66"/>
      <c r="G43" s="66"/>
      <c r="I43" s="157"/>
    </row>
    <row r="44" spans="2:9" ht="1.05" hidden="1" customHeight="1" x14ac:dyDescent="0.25">
      <c r="B44" s="153"/>
      <c r="C44" s="250"/>
      <c r="D44" s="67"/>
      <c r="E44" s="69"/>
      <c r="F44" s="70"/>
      <c r="G44" s="70"/>
      <c r="I44" s="157"/>
    </row>
    <row r="45" spans="2:9" ht="1.05" hidden="1" customHeight="1" x14ac:dyDescent="0.25">
      <c r="B45" s="153"/>
      <c r="C45" s="250"/>
      <c r="D45" s="67"/>
      <c r="E45" s="69"/>
      <c r="F45" s="70"/>
      <c r="G45" s="70"/>
      <c r="I45" s="157"/>
    </row>
    <row r="46" spans="2:9" ht="1.05" hidden="1" customHeight="1" x14ac:dyDescent="0.25">
      <c r="B46" s="153"/>
      <c r="C46" s="250"/>
      <c r="D46" s="67"/>
      <c r="E46" s="69"/>
      <c r="F46" s="70"/>
      <c r="G46" s="70"/>
      <c r="I46" s="157"/>
    </row>
    <row r="47" spans="2:9" ht="1.05" hidden="1" customHeight="1" x14ac:dyDescent="0.25">
      <c r="B47" s="153"/>
      <c r="C47" s="250"/>
      <c r="D47" s="67"/>
      <c r="E47" s="69"/>
      <c r="F47" s="70"/>
      <c r="G47" s="70"/>
      <c r="I47" s="157"/>
    </row>
    <row r="48" spans="2:9" ht="1.5" hidden="1" customHeight="1" x14ac:dyDescent="0.25">
      <c r="B48" s="153"/>
      <c r="C48" s="250"/>
      <c r="D48" s="67"/>
      <c r="E48" s="69"/>
      <c r="F48" s="70"/>
      <c r="G48" s="70"/>
      <c r="I48" s="157"/>
    </row>
    <row r="49" spans="2:9" ht="1.5" hidden="1" customHeight="1" x14ac:dyDescent="0.25">
      <c r="B49" s="153"/>
      <c r="D49" s="67"/>
      <c r="E49" s="69"/>
      <c r="F49" s="70"/>
      <c r="G49" s="70"/>
      <c r="I49" s="157"/>
    </row>
    <row r="50" spans="2:9" ht="1.5" hidden="1" customHeight="1" x14ac:dyDescent="0.25">
      <c r="B50" s="153"/>
      <c r="D50" s="67"/>
      <c r="E50" s="69"/>
      <c r="F50" s="70"/>
      <c r="G50" s="70"/>
      <c r="I50" s="157"/>
    </row>
    <row r="51" spans="2:9" ht="1.05" hidden="1" customHeight="1" x14ac:dyDescent="0.25">
      <c r="B51" s="153"/>
      <c r="D51" s="67"/>
      <c r="E51" s="69"/>
      <c r="F51" s="70"/>
      <c r="G51" s="70"/>
      <c r="I51" s="157"/>
    </row>
    <row r="52" spans="2:9" ht="1.05" hidden="1" customHeight="1" x14ac:dyDescent="0.25">
      <c r="B52" s="153"/>
      <c r="D52" s="67"/>
      <c r="E52" s="69"/>
      <c r="F52" s="70"/>
      <c r="G52" s="70"/>
      <c r="I52" s="157"/>
    </row>
    <row r="53" spans="2:9" ht="17.25" customHeight="1" x14ac:dyDescent="0.4">
      <c r="B53" s="95"/>
      <c r="C53" s="358" t="s">
        <v>332</v>
      </c>
      <c r="D53" s="206" t="s">
        <v>208</v>
      </c>
      <c r="E53" s="207">
        <v>3</v>
      </c>
      <c r="F53" s="214"/>
      <c r="G53" s="214"/>
      <c r="I53" s="96"/>
    </row>
    <row r="54" spans="2:9" ht="17.25" customHeight="1" x14ac:dyDescent="0.55000000000000004">
      <c r="B54" s="95"/>
      <c r="C54" s="358"/>
      <c r="D54" s="206" t="s">
        <v>209</v>
      </c>
      <c r="E54" s="208">
        <v>3</v>
      </c>
      <c r="F54" s="206" t="s">
        <v>210</v>
      </c>
      <c r="G54" s="209">
        <f>IF(ISERROR(E54/E53),"",(E54/E53))</f>
        <v>1</v>
      </c>
      <c r="H54" s="169"/>
      <c r="I54" s="96"/>
    </row>
    <row r="55" spans="2:9" ht="4.5" customHeight="1" x14ac:dyDescent="0.55000000000000004">
      <c r="B55" s="95"/>
      <c r="C55" s="176"/>
      <c r="D55" s="177"/>
      <c r="E55" s="178"/>
      <c r="F55" s="169"/>
      <c r="G55" s="169"/>
      <c r="H55" s="169"/>
      <c r="I55" s="96"/>
    </row>
    <row r="56" spans="2:9" s="98" customFormat="1" ht="37.5" customHeight="1" x14ac:dyDescent="0.25">
      <c r="B56" s="99"/>
      <c r="C56" s="205" t="s">
        <v>123</v>
      </c>
      <c r="D56" s="205" t="s">
        <v>82</v>
      </c>
      <c r="E56" s="205" t="s">
        <v>322</v>
      </c>
      <c r="F56" s="205" t="s">
        <v>323</v>
      </c>
      <c r="G56" s="205" t="s">
        <v>324</v>
      </c>
      <c r="H56" s="205" t="s">
        <v>325</v>
      </c>
      <c r="I56" s="100"/>
    </row>
    <row r="57" spans="2:9" ht="79.95" customHeight="1" x14ac:dyDescent="0.4">
      <c r="B57" s="95"/>
      <c r="C57" s="238" t="s">
        <v>433</v>
      </c>
      <c r="D57" s="241" t="s">
        <v>307</v>
      </c>
      <c r="E57" s="252" t="s">
        <v>87</v>
      </c>
      <c r="F57" s="189" t="str">
        <f>VLOOKUP(E57,'Listes de choix'!$A$6:$B$47,2,0)</f>
        <v>Non</v>
      </c>
      <c r="G57" s="245" t="s">
        <v>135</v>
      </c>
      <c r="H57" s="193" t="s">
        <v>99</v>
      </c>
      <c r="I57" s="96"/>
    </row>
    <row r="58" spans="2:9" ht="16.5" customHeight="1" x14ac:dyDescent="0.4">
      <c r="B58" s="95"/>
      <c r="C58" s="215"/>
      <c r="D58" s="97"/>
      <c r="E58" s="97"/>
      <c r="F58" s="151"/>
      <c r="G58" s="180">
        <f>VLOOKUP(G57,'Listes de choix'!$D$6:$E$20,2,0)</f>
        <v>1</v>
      </c>
      <c r="H58" s="172">
        <f>VLOOKUP(H57,'Listes de choix'!$G$6:$H$23,2,0)</f>
        <v>100</v>
      </c>
      <c r="I58" s="96"/>
    </row>
    <row r="59" spans="2:9" s="98" customFormat="1" ht="51" customHeight="1" x14ac:dyDescent="0.25">
      <c r="B59" s="99"/>
      <c r="C59" s="205" t="s">
        <v>326</v>
      </c>
      <c r="D59" s="205" t="s">
        <v>202</v>
      </c>
      <c r="E59" s="205" t="s">
        <v>327</v>
      </c>
      <c r="F59" s="205" t="s">
        <v>204</v>
      </c>
      <c r="G59" s="205" t="s">
        <v>328</v>
      </c>
      <c r="H59" s="205" t="s">
        <v>207</v>
      </c>
      <c r="I59" s="205" t="s">
        <v>346</v>
      </c>
    </row>
    <row r="60" spans="2:9" ht="126" customHeight="1" x14ac:dyDescent="0.25">
      <c r="B60" s="95"/>
      <c r="C60" s="251" t="s">
        <v>106</v>
      </c>
      <c r="D60" s="262" t="s">
        <v>370</v>
      </c>
      <c r="E60" s="181" t="s">
        <v>286</v>
      </c>
      <c r="F60" s="263" t="s">
        <v>371</v>
      </c>
      <c r="G60" s="245" t="s">
        <v>206</v>
      </c>
      <c r="H60" s="193" t="s">
        <v>408</v>
      </c>
      <c r="I60" s="257">
        <v>0</v>
      </c>
    </row>
    <row r="61" spans="2:9" ht="1.95" hidden="1" customHeight="1" x14ac:dyDescent="0.25">
      <c r="B61" s="153"/>
      <c r="D61" s="67"/>
      <c r="E61" s="69"/>
      <c r="F61" s="70"/>
      <c r="G61" s="70"/>
      <c r="I61" s="157"/>
    </row>
    <row r="62" spans="2:9" ht="1.5" hidden="1" customHeight="1" x14ac:dyDescent="0.25">
      <c r="B62" s="153"/>
      <c r="C62" s="71"/>
      <c r="H62" s="74"/>
      <c r="I62" s="157"/>
    </row>
    <row r="63" spans="2:9" ht="10.95" customHeight="1" x14ac:dyDescent="0.25">
      <c r="B63" s="153"/>
      <c r="C63" s="71"/>
      <c r="H63" s="74"/>
      <c r="I63" s="157"/>
    </row>
    <row r="64" spans="2:9" ht="2.25" customHeight="1" x14ac:dyDescent="0.25">
      <c r="B64" s="153"/>
      <c r="C64" s="71"/>
      <c r="H64" s="74"/>
      <c r="I64" s="157"/>
    </row>
    <row r="65" spans="2:9" ht="33" customHeight="1" x14ac:dyDescent="0.25">
      <c r="B65" s="153"/>
      <c r="C65" s="71"/>
      <c r="H65" s="258" t="s">
        <v>348</v>
      </c>
      <c r="I65" s="259">
        <f>SUM(I13:I64)</f>
        <v>9</v>
      </c>
    </row>
    <row r="66" spans="2:9" ht="43.95" customHeight="1" thickBot="1" x14ac:dyDescent="0.3">
      <c r="B66" s="159"/>
      <c r="C66" s="160"/>
      <c r="D66" s="261" t="s">
        <v>434</v>
      </c>
      <c r="E66" s="65"/>
      <c r="F66" s="65"/>
      <c r="G66" s="260">
        <v>44805</v>
      </c>
      <c r="H66" s="75"/>
      <c r="I66" s="161"/>
    </row>
    <row r="67" spans="2:9" x14ac:dyDescent="0.25">
      <c r="B67" s="67"/>
      <c r="C67" s="162"/>
      <c r="I67" s="67"/>
    </row>
    <row r="68" spans="2:9" x14ac:dyDescent="0.25">
      <c r="B68" s="67"/>
      <c r="C68" s="162"/>
      <c r="D68" s="67"/>
      <c r="E68" s="67"/>
      <c r="F68" s="67"/>
      <c r="G68" s="67"/>
      <c r="H68" s="67"/>
      <c r="I68" s="67"/>
    </row>
    <row r="69" spans="2:9" x14ac:dyDescent="0.25">
      <c r="C69" s="163"/>
    </row>
    <row r="70" spans="2:9" x14ac:dyDescent="0.25">
      <c r="D70" s="164"/>
      <c r="E70" s="164"/>
      <c r="F70" s="164"/>
      <c r="G70" s="164"/>
      <c r="H70" s="165"/>
      <c r="I70" s="165"/>
    </row>
    <row r="71" spans="2:9" x14ac:dyDescent="0.25">
      <c r="H71" s="74"/>
      <c r="I71" s="67"/>
    </row>
    <row r="72" spans="2:9" x14ac:dyDescent="0.25">
      <c r="H72" s="74"/>
      <c r="I72" s="67"/>
    </row>
    <row r="73" spans="2:9" x14ac:dyDescent="0.25">
      <c r="H73" s="74"/>
      <c r="I73" s="67"/>
    </row>
    <row r="74" spans="2:9" x14ac:dyDescent="0.25">
      <c r="H74" s="74"/>
      <c r="I74" s="67"/>
    </row>
    <row r="75" spans="2:9" x14ac:dyDescent="0.25">
      <c r="H75" s="74"/>
      <c r="I75" s="67"/>
    </row>
    <row r="76" spans="2:9" x14ac:dyDescent="0.25">
      <c r="H76" s="74"/>
      <c r="I76" s="67"/>
    </row>
    <row r="77" spans="2:9" x14ac:dyDescent="0.25">
      <c r="I77" s="67"/>
    </row>
    <row r="79" spans="2:9" x14ac:dyDescent="0.25">
      <c r="C79" s="162"/>
      <c r="D79" s="354"/>
      <c r="E79" s="354"/>
      <c r="F79" s="354"/>
      <c r="G79" s="354"/>
      <c r="H79" s="354"/>
    </row>
    <row r="80" spans="2:9" x14ac:dyDescent="0.25">
      <c r="C80" s="67"/>
      <c r="D80" s="354"/>
      <c r="E80" s="354"/>
      <c r="F80" s="354"/>
      <c r="G80" s="354"/>
      <c r="H80" s="354"/>
    </row>
    <row r="81" spans="3:8" x14ac:dyDescent="0.25">
      <c r="D81" s="67"/>
      <c r="E81" s="67"/>
      <c r="F81" s="67"/>
      <c r="G81" s="67"/>
      <c r="H81" s="67"/>
    </row>
    <row r="82" spans="3:8" x14ac:dyDescent="0.25">
      <c r="C82" s="162"/>
      <c r="D82" s="67"/>
      <c r="E82" s="67"/>
      <c r="F82" s="67"/>
      <c r="G82" s="67"/>
      <c r="H82" s="67"/>
    </row>
  </sheetData>
  <dataConsolidate/>
  <mergeCells count="8">
    <mergeCell ref="D80:H80"/>
    <mergeCell ref="E1:F1"/>
    <mergeCell ref="C2:H3"/>
    <mergeCell ref="C25:C26"/>
    <mergeCell ref="D79:H79"/>
    <mergeCell ref="C53:C54"/>
    <mergeCell ref="C17:C18"/>
    <mergeCell ref="C8:C9"/>
  </mergeCells>
  <conditionalFormatting sqref="E14">
    <cfRule type="cellIs" dxfId="11" priority="13" stopIfTrue="1" operator="equal">
      <formula>"3 / Faible"</formula>
    </cfRule>
    <cfRule type="cellIs" dxfId="10" priority="14" stopIfTrue="1" operator="equal">
      <formula>"2 / Moyenne"</formula>
    </cfRule>
    <cfRule type="cellIs" dxfId="9" priority="15" stopIfTrue="1" operator="equal">
      <formula>"1 / Forte"</formula>
    </cfRule>
  </conditionalFormatting>
  <conditionalFormatting sqref="E23">
    <cfRule type="cellIs" dxfId="8" priority="10" stopIfTrue="1" operator="equal">
      <formula>"3 / Faible"</formula>
    </cfRule>
    <cfRule type="cellIs" dxfId="7" priority="11" stopIfTrue="1" operator="equal">
      <formula>"2 / Moyenne"</formula>
    </cfRule>
    <cfRule type="cellIs" dxfId="6" priority="12" stopIfTrue="1" operator="equal">
      <formula>"1 / Forte"</formula>
    </cfRule>
  </conditionalFormatting>
  <conditionalFormatting sqref="E32">
    <cfRule type="cellIs" dxfId="5" priority="7" stopIfTrue="1" operator="equal">
      <formula>"3 / Faible"</formula>
    </cfRule>
    <cfRule type="cellIs" dxfId="4" priority="8" stopIfTrue="1" operator="equal">
      <formula>"2 / Moyenne"</formula>
    </cfRule>
    <cfRule type="cellIs" dxfId="3" priority="9" stopIfTrue="1" operator="equal">
      <formula>"1 / Forte"</formula>
    </cfRule>
  </conditionalFormatting>
  <conditionalFormatting sqref="E60">
    <cfRule type="cellIs" dxfId="2" priority="1" stopIfTrue="1" operator="equal">
      <formula>"3 / Faible"</formula>
    </cfRule>
    <cfRule type="cellIs" dxfId="1" priority="2" stopIfTrue="1" operator="equal">
      <formula>"2 / Moyenne"</formula>
    </cfRule>
    <cfRule type="cellIs" dxfId="0" priority="3" stopIfTrue="1" operator="equal">
      <formula>"1 / Forte"</formula>
    </cfRule>
  </conditionalFormatting>
  <printOptions horizontalCentered="1" verticalCentered="1"/>
  <pageMargins left="0.23622047244094491" right="0.23622047244094491" top="0.74803149606299213" bottom="0.74803149606299213" header="0.31496062992125984" footer="0.31496062992125984"/>
  <pageSetup paperSize="9" scale="26" orientation="portrait" horizontalDpi="200" verticalDpi="200" r:id="rId1"/>
  <headerFooter alignWithMargins="0">
    <oddHeader>&amp;L&amp;K000000&amp;D&amp;R&amp;K000000&amp;P</oddHeader>
    <oddFooter>&amp;CDocument Unique d'Evaluation des Risques</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FD2D4DB-8651-407F-859A-3DD05DC97554}">
          <x14:formula1>
            <xm:f>'Listes de choix'!$A$6:$A$47</xm:f>
          </x14:formula1>
          <xm:sqref>E11 E20 E29 E57</xm:sqref>
        </x14:dataValidation>
        <x14:dataValidation type="list" allowBlank="1" showInputMessage="1" showErrorMessage="1" xr:uid="{9A2F4F00-B197-4AD2-9E79-01F0A8662E35}">
          <x14:formula1>
            <xm:f>'Listes de choix'!$D$6:$D$20</xm:f>
          </x14:formula1>
          <xm:sqref>G11 G20 G29 G57</xm:sqref>
        </x14:dataValidation>
        <x14:dataValidation type="list" allowBlank="1" showInputMessage="1" showErrorMessage="1" xr:uid="{F20BFE4E-4C89-4465-9DBF-3848E88A6131}">
          <x14:formula1>
            <xm:f>'Listes de choix'!$G$6:$G$23</xm:f>
          </x14:formula1>
          <xm:sqref>H11 H20 H29 H57</xm:sqref>
        </x14:dataValidation>
        <x14:dataValidation type="list" allowBlank="1" showInputMessage="1" showErrorMessage="1" xr:uid="{06DF4B4E-74BC-4A8E-A2D6-B95802449D6F}">
          <x14:formula1>
            <xm:f>'Listes de choix'!$J$6:$J$11</xm:f>
          </x14:formula1>
          <xm:sqref>C60 C23 C32 C14</xm:sqref>
        </x14:dataValidation>
        <x14:dataValidation type="list" allowBlank="1" showInputMessage="1" showErrorMessage="1" xr:uid="{6CC2F5A5-7ADC-46A9-B03B-74D9318B1A26}">
          <x14:formula1>
            <xm:f>'Listes de choix'!$D$31:$D$33</xm:f>
          </x14:formula1>
          <xm:sqref>G60 G23 G32 G14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E0B65-02C1-4DBD-9E98-F3F59686D79D}">
  <sheetPr codeName="Feuil8"/>
  <dimension ref="A1:K60"/>
  <sheetViews>
    <sheetView showGridLines="0" zoomScale="84" zoomScaleNormal="84" workbookViewId="0">
      <selection activeCell="J1" sqref="J1"/>
    </sheetView>
  </sheetViews>
  <sheetFormatPr baseColWidth="10" defaultRowHeight="13.2" x14ac:dyDescent="0.25"/>
  <cols>
    <col min="1" max="1" width="52.33203125" bestFit="1" customWidth="1"/>
    <col min="2" max="2" width="5" style="8" bestFit="1" customWidth="1"/>
    <col min="3" max="3" width="5" customWidth="1"/>
    <col min="4" max="4" width="30" bestFit="1" customWidth="1"/>
    <col min="5" max="5" width="6.77734375" style="8" customWidth="1"/>
    <col min="6" max="6" width="4.77734375" customWidth="1"/>
    <col min="7" max="7" width="30" bestFit="1" customWidth="1"/>
    <col min="8" max="8" width="6.44140625" customWidth="1"/>
    <col min="9" max="9" width="4.6640625" customWidth="1"/>
    <col min="10" max="10" width="27.33203125" bestFit="1" customWidth="1"/>
    <col min="11" max="11" width="6.44140625" customWidth="1"/>
  </cols>
  <sheetData>
    <row r="1" spans="1:11" ht="27.6" x14ac:dyDescent="0.25">
      <c r="A1" s="38" t="s">
        <v>230</v>
      </c>
    </row>
    <row r="4" spans="1:11" s="42" customFormat="1" ht="20.25" customHeight="1" x14ac:dyDescent="0.25">
      <c r="A4" s="43" t="s">
        <v>229</v>
      </c>
      <c r="B4" s="44"/>
      <c r="D4" s="43" t="s">
        <v>232</v>
      </c>
      <c r="E4" s="44" t="s">
        <v>235</v>
      </c>
      <c r="G4" s="43" t="s">
        <v>233</v>
      </c>
      <c r="H4" s="44" t="s">
        <v>235</v>
      </c>
      <c r="J4" s="43" t="s">
        <v>234</v>
      </c>
      <c r="K4" s="44" t="s">
        <v>235</v>
      </c>
    </row>
    <row r="6" spans="1:11" x14ac:dyDescent="0.25">
      <c r="A6" s="54" t="s">
        <v>201</v>
      </c>
      <c r="B6" s="55" t="s">
        <v>103</v>
      </c>
      <c r="C6" s="3"/>
      <c r="D6" s="54" t="s">
        <v>131</v>
      </c>
      <c r="E6" s="59">
        <v>1</v>
      </c>
      <c r="F6" s="3"/>
      <c r="G6" s="54" t="s">
        <v>96</v>
      </c>
      <c r="H6" s="59">
        <v>1</v>
      </c>
      <c r="J6" s="58" t="s">
        <v>203</v>
      </c>
      <c r="K6" s="59">
        <v>1</v>
      </c>
    </row>
    <row r="7" spans="1:11" x14ac:dyDescent="0.25">
      <c r="A7" s="54" t="s">
        <v>291</v>
      </c>
      <c r="B7" s="55" t="s">
        <v>282</v>
      </c>
      <c r="C7" s="3"/>
      <c r="D7" s="54" t="s">
        <v>132</v>
      </c>
      <c r="E7" s="59">
        <v>4</v>
      </c>
      <c r="F7" s="3"/>
      <c r="G7" s="54" t="s">
        <v>97</v>
      </c>
      <c r="H7" s="59">
        <v>4</v>
      </c>
      <c r="J7" s="58" t="s">
        <v>96</v>
      </c>
      <c r="K7" s="59">
        <v>0.5</v>
      </c>
    </row>
    <row r="8" spans="1:11" x14ac:dyDescent="0.25">
      <c r="A8" s="54" t="s">
        <v>83</v>
      </c>
      <c r="B8" s="55" t="s">
        <v>103</v>
      </c>
      <c r="C8" s="3"/>
      <c r="D8" s="54" t="s">
        <v>200</v>
      </c>
      <c r="E8" s="59">
        <v>10</v>
      </c>
      <c r="F8" s="3"/>
      <c r="G8" s="54" t="s">
        <v>98</v>
      </c>
      <c r="H8" s="59">
        <v>20</v>
      </c>
      <c r="J8" s="58" t="s">
        <v>106</v>
      </c>
      <c r="K8" s="59">
        <v>0.2</v>
      </c>
    </row>
    <row r="9" spans="1:11" x14ac:dyDescent="0.25">
      <c r="A9" s="54" t="s">
        <v>84</v>
      </c>
      <c r="B9" s="55" t="s">
        <v>282</v>
      </c>
      <c r="C9" s="3"/>
      <c r="D9" s="54" t="s">
        <v>134</v>
      </c>
      <c r="E9" s="59">
        <v>50</v>
      </c>
      <c r="F9" s="3"/>
      <c r="G9" s="54" t="s">
        <v>99</v>
      </c>
      <c r="H9" s="59">
        <v>100</v>
      </c>
      <c r="J9" s="58" t="s">
        <v>107</v>
      </c>
      <c r="K9" s="59">
        <v>0.05</v>
      </c>
    </row>
    <row r="10" spans="1:11" x14ac:dyDescent="0.25">
      <c r="A10" s="54" t="s">
        <v>95</v>
      </c>
      <c r="B10" s="55" t="s">
        <v>102</v>
      </c>
      <c r="C10" s="3"/>
      <c r="D10" s="60" t="s">
        <v>135</v>
      </c>
      <c r="E10" s="59">
        <v>1</v>
      </c>
      <c r="F10" s="4"/>
      <c r="G10" s="54" t="s">
        <v>143</v>
      </c>
      <c r="H10" s="59">
        <v>1</v>
      </c>
      <c r="J10" s="58"/>
      <c r="K10" s="59"/>
    </row>
    <row r="11" spans="1:11" x14ac:dyDescent="0.25">
      <c r="A11" s="54" t="s">
        <v>85</v>
      </c>
      <c r="B11" s="55" t="s">
        <v>102</v>
      </c>
      <c r="C11" s="3"/>
      <c r="D11" s="60" t="s">
        <v>136</v>
      </c>
      <c r="E11" s="59">
        <v>4</v>
      </c>
      <c r="F11" s="4"/>
      <c r="G11" s="54" t="s">
        <v>141</v>
      </c>
      <c r="H11" s="59">
        <v>1</v>
      </c>
      <c r="J11" s="58"/>
      <c r="K11" s="59"/>
    </row>
    <row r="12" spans="1:11" x14ac:dyDescent="0.25">
      <c r="A12" s="54" t="s">
        <v>86</v>
      </c>
      <c r="B12" s="55" t="s">
        <v>102</v>
      </c>
      <c r="C12" s="3"/>
      <c r="D12" s="60" t="s">
        <v>137</v>
      </c>
      <c r="E12" s="59">
        <v>4</v>
      </c>
      <c r="F12" s="4"/>
      <c r="G12" s="54" t="s">
        <v>142</v>
      </c>
      <c r="H12" s="59">
        <v>1</v>
      </c>
      <c r="K12" s="40"/>
    </row>
    <row r="13" spans="1:11" x14ac:dyDescent="0.25">
      <c r="A13" s="54" t="s">
        <v>87</v>
      </c>
      <c r="B13" s="55" t="s">
        <v>102</v>
      </c>
      <c r="C13" s="3"/>
      <c r="D13" s="60" t="s">
        <v>138</v>
      </c>
      <c r="E13" s="59">
        <v>10</v>
      </c>
      <c r="F13" s="4"/>
      <c r="G13" s="54" t="s">
        <v>144</v>
      </c>
      <c r="H13" s="59">
        <v>4</v>
      </c>
      <c r="K13" s="41"/>
    </row>
    <row r="14" spans="1:11" x14ac:dyDescent="0.25">
      <c r="A14" s="54" t="s">
        <v>88</v>
      </c>
      <c r="B14" s="55" t="s">
        <v>102</v>
      </c>
      <c r="C14" s="3"/>
      <c r="D14" s="60" t="s">
        <v>139</v>
      </c>
      <c r="E14" s="59">
        <v>10</v>
      </c>
      <c r="F14" s="4"/>
      <c r="G14" s="54" t="s">
        <v>145</v>
      </c>
      <c r="H14" s="59">
        <v>4</v>
      </c>
      <c r="K14" s="41"/>
    </row>
    <row r="15" spans="1:11" x14ac:dyDescent="0.25">
      <c r="A15" s="54" t="s">
        <v>119</v>
      </c>
      <c r="B15" s="55" t="s">
        <v>102</v>
      </c>
      <c r="C15" s="3"/>
      <c r="D15" s="60" t="s">
        <v>152</v>
      </c>
      <c r="E15" s="59">
        <v>10</v>
      </c>
      <c r="F15" s="4"/>
      <c r="G15" s="54" t="s">
        <v>146</v>
      </c>
      <c r="H15" s="59">
        <v>20</v>
      </c>
      <c r="K15" s="41"/>
    </row>
    <row r="16" spans="1:11" x14ac:dyDescent="0.25">
      <c r="A16" s="54" t="s">
        <v>89</v>
      </c>
      <c r="B16" s="55" t="s">
        <v>102</v>
      </c>
      <c r="C16" s="3"/>
      <c r="D16" s="60" t="s">
        <v>140</v>
      </c>
      <c r="E16" s="59">
        <v>50</v>
      </c>
      <c r="F16" s="4"/>
      <c r="G16" s="54" t="s">
        <v>148</v>
      </c>
      <c r="H16" s="59">
        <v>20</v>
      </c>
      <c r="K16" s="41"/>
    </row>
    <row r="17" spans="1:11" x14ac:dyDescent="0.25">
      <c r="A17" s="54" t="s">
        <v>120</v>
      </c>
      <c r="B17" s="55" t="s">
        <v>102</v>
      </c>
      <c r="C17" s="3"/>
      <c r="D17" s="54"/>
      <c r="E17" s="55"/>
      <c r="F17" s="3"/>
      <c r="G17" s="54" t="s">
        <v>147</v>
      </c>
      <c r="H17" s="59">
        <v>20</v>
      </c>
      <c r="K17" s="41"/>
    </row>
    <row r="18" spans="1:11" x14ac:dyDescent="0.25">
      <c r="A18" s="54" t="s">
        <v>90</v>
      </c>
      <c r="B18" s="55" t="s">
        <v>102</v>
      </c>
      <c r="C18" s="3"/>
      <c r="D18" s="54"/>
      <c r="E18" s="55"/>
      <c r="F18" s="3"/>
      <c r="G18" s="54" t="s">
        <v>149</v>
      </c>
      <c r="H18" s="59">
        <v>100</v>
      </c>
      <c r="K18" s="41"/>
    </row>
    <row r="19" spans="1:11" ht="26.4" x14ac:dyDescent="0.25">
      <c r="A19" s="222" t="s">
        <v>334</v>
      </c>
      <c r="B19" s="55" t="s">
        <v>102</v>
      </c>
      <c r="C19" s="3"/>
      <c r="D19" s="54"/>
      <c r="E19" s="55"/>
      <c r="F19" s="3"/>
      <c r="G19" s="54" t="s">
        <v>151</v>
      </c>
      <c r="H19" s="59">
        <v>100</v>
      </c>
      <c r="K19" s="41"/>
    </row>
    <row r="20" spans="1:11" x14ac:dyDescent="0.25">
      <c r="A20" s="54" t="s">
        <v>115</v>
      </c>
      <c r="B20" s="55" t="s">
        <v>102</v>
      </c>
      <c r="C20" s="3"/>
      <c r="D20" s="54"/>
      <c r="E20" s="55"/>
      <c r="F20" s="3"/>
      <c r="G20" s="54" t="s">
        <v>150</v>
      </c>
      <c r="H20" s="59">
        <v>100</v>
      </c>
      <c r="K20" s="41"/>
    </row>
    <row r="21" spans="1:11" x14ac:dyDescent="0.25">
      <c r="A21" s="54" t="s">
        <v>91</v>
      </c>
      <c r="B21" s="55" t="s">
        <v>103</v>
      </c>
      <c r="C21" s="3"/>
      <c r="D21" s="3"/>
      <c r="E21" s="35"/>
      <c r="F21" s="3"/>
      <c r="G21" s="54"/>
      <c r="H21" s="55"/>
      <c r="K21" s="35"/>
    </row>
    <row r="22" spans="1:11" x14ac:dyDescent="0.25">
      <c r="A22" s="54" t="s">
        <v>92</v>
      </c>
      <c r="B22" s="55" t="s">
        <v>102</v>
      </c>
      <c r="C22" s="3"/>
      <c r="D22" s="3"/>
      <c r="E22" s="35"/>
      <c r="F22" s="3"/>
      <c r="G22" s="54"/>
      <c r="H22" s="55"/>
      <c r="K22" s="35"/>
    </row>
    <row r="23" spans="1:11" x14ac:dyDescent="0.25">
      <c r="A23" s="54" t="s">
        <v>124</v>
      </c>
      <c r="B23" s="55" t="s">
        <v>102</v>
      </c>
      <c r="C23" s="3"/>
      <c r="D23" s="3"/>
      <c r="E23" s="35"/>
      <c r="F23" s="3"/>
      <c r="G23" s="54"/>
      <c r="H23" s="55"/>
      <c r="K23" s="35"/>
    </row>
    <row r="24" spans="1:11" x14ac:dyDescent="0.25">
      <c r="A24" s="54" t="s">
        <v>104</v>
      </c>
      <c r="B24" s="55" t="s">
        <v>103</v>
      </c>
      <c r="C24" s="3"/>
      <c r="D24" s="3"/>
      <c r="E24" s="35"/>
      <c r="F24" s="3"/>
      <c r="G24" s="3"/>
      <c r="H24" s="3"/>
      <c r="K24" s="3"/>
    </row>
    <row r="25" spans="1:11" x14ac:dyDescent="0.25">
      <c r="A25" s="54" t="s">
        <v>114</v>
      </c>
      <c r="B25" s="55" t="s">
        <v>282</v>
      </c>
      <c r="C25" s="3"/>
      <c r="D25" s="3"/>
      <c r="E25" s="35"/>
      <c r="F25" s="3"/>
      <c r="G25" s="3"/>
      <c r="H25" s="3"/>
      <c r="K25" s="3"/>
    </row>
    <row r="26" spans="1:11" x14ac:dyDescent="0.25">
      <c r="A26" s="54" t="s">
        <v>121</v>
      </c>
      <c r="B26" s="55" t="s">
        <v>102</v>
      </c>
      <c r="C26" s="3"/>
      <c r="D26" s="3"/>
      <c r="E26" s="35"/>
      <c r="F26" s="3"/>
      <c r="G26" s="3"/>
      <c r="H26" s="3"/>
      <c r="K26" s="3"/>
    </row>
    <row r="27" spans="1:11" x14ac:dyDescent="0.25">
      <c r="A27" s="54" t="s">
        <v>122</v>
      </c>
      <c r="B27" s="55" t="s">
        <v>102</v>
      </c>
      <c r="C27" s="3"/>
      <c r="D27" s="3"/>
      <c r="E27" s="35"/>
      <c r="F27" s="3"/>
      <c r="G27" s="3"/>
      <c r="H27" s="3"/>
      <c r="K27" s="3"/>
    </row>
    <row r="28" spans="1:11" x14ac:dyDescent="0.25">
      <c r="A28" s="54" t="s">
        <v>335</v>
      </c>
      <c r="B28" s="55" t="s">
        <v>102</v>
      </c>
      <c r="C28" s="3"/>
      <c r="D28" s="3"/>
      <c r="E28" s="35"/>
      <c r="F28" s="3"/>
      <c r="G28" s="3"/>
      <c r="H28" s="3"/>
      <c r="K28" s="3"/>
    </row>
    <row r="29" spans="1:11" x14ac:dyDescent="0.25">
      <c r="A29" s="54" t="s">
        <v>100</v>
      </c>
      <c r="B29" s="55" t="s">
        <v>282</v>
      </c>
      <c r="C29" s="3"/>
      <c r="D29" s="43" t="s">
        <v>231</v>
      </c>
      <c r="E29" s="44"/>
      <c r="F29" s="3"/>
      <c r="G29" s="3"/>
      <c r="H29" s="3"/>
      <c r="K29" s="3"/>
    </row>
    <row r="30" spans="1:11" x14ac:dyDescent="0.25">
      <c r="A30" s="54" t="s">
        <v>116</v>
      </c>
      <c r="B30" s="55" t="s">
        <v>102</v>
      </c>
      <c r="C30" s="3"/>
      <c r="D30" s="3"/>
      <c r="E30" s="35"/>
      <c r="F30" s="3"/>
      <c r="G30" s="3"/>
      <c r="H30" s="3"/>
      <c r="K30" s="3"/>
    </row>
    <row r="31" spans="1:11" x14ac:dyDescent="0.25">
      <c r="A31" s="54" t="s">
        <v>101</v>
      </c>
      <c r="B31" s="55" t="s">
        <v>103</v>
      </c>
      <c r="C31" s="3"/>
      <c r="D31" s="61" t="s">
        <v>205</v>
      </c>
      <c r="E31" s="45"/>
      <c r="F31" s="3"/>
      <c r="G31" s="3"/>
      <c r="H31" s="3"/>
      <c r="K31" s="3"/>
    </row>
    <row r="32" spans="1:11" x14ac:dyDescent="0.25">
      <c r="A32" s="54" t="s">
        <v>93</v>
      </c>
      <c r="B32" s="55" t="s">
        <v>102</v>
      </c>
      <c r="C32" s="3"/>
      <c r="D32" s="61" t="s">
        <v>292</v>
      </c>
      <c r="E32" s="45"/>
      <c r="F32" s="3"/>
      <c r="G32" s="3"/>
      <c r="H32" s="3"/>
      <c r="K32" s="3"/>
    </row>
    <row r="33" spans="1:11" x14ac:dyDescent="0.25">
      <c r="A33" s="54" t="s">
        <v>94</v>
      </c>
      <c r="B33" s="55" t="s">
        <v>102</v>
      </c>
      <c r="C33" s="3"/>
      <c r="D33" s="61" t="s">
        <v>206</v>
      </c>
      <c r="E33" s="45"/>
      <c r="F33" s="3"/>
      <c r="G33" s="3"/>
      <c r="H33" s="3"/>
      <c r="K33" s="3"/>
    </row>
    <row r="34" spans="1:11" x14ac:dyDescent="0.25">
      <c r="A34" s="54" t="s">
        <v>345</v>
      </c>
      <c r="B34" s="55" t="s">
        <v>102</v>
      </c>
      <c r="C34" s="3"/>
      <c r="D34" s="3"/>
      <c r="E34" s="35"/>
      <c r="F34" s="3"/>
      <c r="G34" s="3"/>
      <c r="H34" s="3"/>
      <c r="K34" s="3"/>
    </row>
    <row r="35" spans="1:11" x14ac:dyDescent="0.25">
      <c r="A35" s="56" t="s">
        <v>295</v>
      </c>
      <c r="B35" s="57" t="s">
        <v>294</v>
      </c>
      <c r="C35" s="36"/>
      <c r="D35" s="3"/>
      <c r="E35" s="35"/>
      <c r="F35" s="3"/>
      <c r="G35" s="36"/>
      <c r="H35" s="36"/>
      <c r="K35" s="36"/>
    </row>
    <row r="36" spans="1:11" x14ac:dyDescent="0.25">
      <c r="A36" s="54" t="s">
        <v>118</v>
      </c>
      <c r="B36" s="57" t="s">
        <v>294</v>
      </c>
      <c r="C36" s="36"/>
      <c r="D36" s="3"/>
      <c r="E36" s="35"/>
      <c r="F36" s="3"/>
      <c r="G36" s="36"/>
      <c r="H36" s="36"/>
      <c r="K36" s="36"/>
    </row>
    <row r="37" spans="1:11" x14ac:dyDescent="0.25">
      <c r="A37" s="56"/>
      <c r="B37" s="57"/>
      <c r="C37" s="36"/>
      <c r="D37" s="3"/>
      <c r="E37" s="35"/>
      <c r="F37" s="3"/>
      <c r="G37" s="36"/>
      <c r="H37" s="36"/>
      <c r="K37" s="36"/>
    </row>
    <row r="38" spans="1:11" x14ac:dyDescent="0.25">
      <c r="A38" s="56"/>
      <c r="B38" s="57"/>
      <c r="C38" s="36"/>
      <c r="D38" s="3"/>
      <c r="E38" s="35"/>
      <c r="F38" s="3"/>
      <c r="G38" s="36"/>
      <c r="H38" s="36"/>
      <c r="K38" s="36"/>
    </row>
    <row r="39" spans="1:11" x14ac:dyDescent="0.25">
      <c r="A39" s="56"/>
      <c r="B39" s="57"/>
      <c r="C39" s="36"/>
      <c r="D39" s="3"/>
      <c r="E39" s="35"/>
      <c r="F39" s="3"/>
      <c r="G39" s="36"/>
      <c r="H39" s="36"/>
      <c r="K39" s="36"/>
    </row>
    <row r="40" spans="1:11" x14ac:dyDescent="0.25">
      <c r="A40" s="56"/>
      <c r="B40" s="57"/>
      <c r="C40" s="36"/>
      <c r="D40" s="3"/>
      <c r="E40" s="35"/>
      <c r="F40" s="3"/>
      <c r="G40" s="36"/>
      <c r="H40" s="36"/>
      <c r="K40" s="36"/>
    </row>
    <row r="41" spans="1:11" x14ac:dyDescent="0.25">
      <c r="A41" s="58"/>
      <c r="B41" s="55"/>
      <c r="C41" s="3"/>
      <c r="D41" s="3"/>
      <c r="E41" s="35"/>
      <c r="F41" s="3"/>
      <c r="G41" s="36"/>
      <c r="H41" s="36"/>
      <c r="K41" s="36"/>
    </row>
    <row r="42" spans="1:11" x14ac:dyDescent="0.25">
      <c r="A42" s="58"/>
      <c r="B42" s="55"/>
      <c r="C42" s="3"/>
      <c r="D42" s="3"/>
      <c r="E42" s="35"/>
      <c r="F42" s="3"/>
      <c r="G42" s="36"/>
      <c r="H42" s="36"/>
      <c r="K42" s="36"/>
    </row>
    <row r="43" spans="1:11" x14ac:dyDescent="0.25">
      <c r="A43" s="58"/>
      <c r="B43" s="55"/>
      <c r="C43" s="3"/>
      <c r="D43" s="3"/>
      <c r="E43" s="35"/>
      <c r="F43" s="3"/>
      <c r="G43" s="36"/>
      <c r="H43" s="36"/>
      <c r="K43" s="36"/>
    </row>
    <row r="44" spans="1:11" x14ac:dyDescent="0.25">
      <c r="A44" s="58"/>
      <c r="B44" s="55"/>
      <c r="C44" s="3"/>
      <c r="D44" s="3"/>
      <c r="E44" s="35"/>
      <c r="F44" s="3"/>
      <c r="G44" s="36"/>
      <c r="H44" s="36"/>
      <c r="K44" s="36"/>
    </row>
    <row r="45" spans="1:11" x14ac:dyDescent="0.25">
      <c r="A45" s="58"/>
      <c r="B45" s="55"/>
      <c r="C45" s="3"/>
      <c r="D45" s="3"/>
      <c r="E45" s="35"/>
      <c r="F45" s="3"/>
      <c r="G45" s="36"/>
      <c r="H45" s="36"/>
      <c r="K45" s="36"/>
    </row>
    <row r="46" spans="1:11" x14ac:dyDescent="0.25">
      <c r="A46" s="58"/>
      <c r="B46" s="55"/>
      <c r="C46" s="3"/>
      <c r="D46" s="3"/>
      <c r="E46" s="35"/>
      <c r="F46" s="3"/>
      <c r="G46" s="36"/>
      <c r="H46" s="36"/>
      <c r="K46" s="36"/>
    </row>
    <row r="47" spans="1:11" x14ac:dyDescent="0.25">
      <c r="A47" s="58"/>
      <c r="B47" s="55"/>
      <c r="C47" s="3"/>
      <c r="D47" s="3"/>
      <c r="E47" s="35"/>
      <c r="F47" s="3"/>
      <c r="G47" s="36"/>
      <c r="H47" s="36"/>
      <c r="K47" s="36"/>
    </row>
    <row r="48" spans="1:11" x14ac:dyDescent="0.25">
      <c r="A48" s="36"/>
      <c r="B48" s="35"/>
      <c r="C48" s="3"/>
      <c r="D48" s="3"/>
      <c r="E48" s="35"/>
      <c r="F48" s="3"/>
      <c r="G48" s="36"/>
      <c r="H48" s="36"/>
      <c r="K48" s="36"/>
    </row>
    <row r="49" spans="1:11" x14ac:dyDescent="0.25">
      <c r="B49" s="35"/>
      <c r="C49" s="3"/>
      <c r="D49" s="3"/>
      <c r="E49" s="35"/>
      <c r="F49" s="3"/>
      <c r="G49" s="36"/>
      <c r="H49" s="36"/>
      <c r="K49" s="36"/>
    </row>
    <row r="50" spans="1:11" x14ac:dyDescent="0.25">
      <c r="B50" s="35"/>
      <c r="C50" s="3"/>
      <c r="D50" s="3"/>
      <c r="E50" s="35"/>
      <c r="F50" s="3"/>
      <c r="G50" s="3"/>
      <c r="H50" s="3"/>
      <c r="K50" s="3"/>
    </row>
    <row r="51" spans="1:11" x14ac:dyDescent="0.25">
      <c r="B51" s="35"/>
      <c r="C51" s="3"/>
      <c r="D51" s="3"/>
      <c r="E51" s="35"/>
      <c r="F51" s="3"/>
      <c r="G51" s="3"/>
      <c r="H51" s="3"/>
      <c r="K51" s="3"/>
    </row>
    <row r="52" spans="1:11" x14ac:dyDescent="0.25">
      <c r="B52" s="35"/>
      <c r="C52" s="3"/>
      <c r="D52" s="3"/>
      <c r="E52" s="35"/>
      <c r="F52" s="3"/>
      <c r="G52" s="3"/>
      <c r="H52" s="3"/>
      <c r="K52" s="3"/>
    </row>
    <row r="53" spans="1:11" x14ac:dyDescent="0.25">
      <c r="B53" s="35"/>
      <c r="C53" s="3"/>
      <c r="D53" s="3"/>
      <c r="E53" s="35"/>
      <c r="F53" s="3"/>
      <c r="G53" s="3"/>
      <c r="H53" s="3"/>
      <c r="K53" s="3"/>
    </row>
    <row r="54" spans="1:11" x14ac:dyDescent="0.25">
      <c r="A54" s="3"/>
      <c r="B54" s="35"/>
      <c r="C54" s="3"/>
      <c r="D54" s="3"/>
      <c r="E54" s="35"/>
      <c r="F54" s="3"/>
      <c r="G54" s="3"/>
      <c r="H54" s="3"/>
      <c r="K54" s="3"/>
    </row>
    <row r="55" spans="1:11" x14ac:dyDescent="0.25">
      <c r="A55" s="3"/>
      <c r="B55" s="35"/>
      <c r="C55" s="3"/>
      <c r="D55" s="3"/>
      <c r="E55" s="35"/>
      <c r="F55" s="3"/>
      <c r="G55" s="3"/>
      <c r="H55" s="3"/>
      <c r="K55" s="3"/>
    </row>
    <row r="56" spans="1:11" x14ac:dyDescent="0.25">
      <c r="A56" s="3"/>
      <c r="B56" s="35"/>
      <c r="C56" s="3"/>
      <c r="D56" s="3"/>
      <c r="E56" s="35"/>
      <c r="F56" s="3"/>
      <c r="G56" s="3"/>
      <c r="H56" s="3"/>
      <c r="K56" s="3"/>
    </row>
    <row r="57" spans="1:11" x14ac:dyDescent="0.25">
      <c r="A57" s="3"/>
      <c r="B57" s="35"/>
      <c r="C57" s="3"/>
      <c r="D57" s="3"/>
      <c r="E57" s="35"/>
      <c r="F57" s="3"/>
      <c r="G57" s="3"/>
      <c r="H57" s="3"/>
      <c r="K57" s="3"/>
    </row>
    <row r="58" spans="1:11" x14ac:dyDescent="0.25">
      <c r="A58" s="3"/>
      <c r="B58" s="35"/>
      <c r="C58" s="3"/>
      <c r="D58" s="3"/>
      <c r="E58" s="35"/>
      <c r="F58" s="3"/>
      <c r="G58" s="3"/>
      <c r="H58" s="3"/>
      <c r="K58" s="3"/>
    </row>
    <row r="59" spans="1:11" x14ac:dyDescent="0.25">
      <c r="A59" s="3"/>
      <c r="B59" s="35"/>
      <c r="C59" s="3"/>
      <c r="D59" s="3"/>
      <c r="E59" s="35"/>
      <c r="F59" s="3"/>
      <c r="G59" s="3"/>
      <c r="H59" s="3"/>
      <c r="K59" s="3"/>
    </row>
    <row r="60" spans="1:11" x14ac:dyDescent="0.25">
      <c r="A60" s="3"/>
      <c r="B60" s="35"/>
      <c r="C60" s="3"/>
      <c r="D60" s="3"/>
      <c r="E60" s="35"/>
      <c r="F60" s="3"/>
      <c r="G60" s="3"/>
      <c r="H60" s="3"/>
      <c r="K60" s="3"/>
    </row>
  </sheetData>
  <sheetProtection algorithmName="SHA-512" hashValue="8zUDXrm+PaI0HTvxjgf/XxqwNRgTclg4smUrJOFPwekwkgJkcdNInTcxuyOciFnOLVQWoQhGBWCBGv55aXMgXQ==" saltValue="SOHjdfG58tvm27thy7x+bg==" spinCount="100000" sheet="1" objects="1" scenarios="1"/>
  <pageMargins left="0.7" right="0.7" top="0.75" bottom="0.75" header="0.3" footer="0.3"/>
  <pageSetup paperSize="9"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dimension ref="A1:W68"/>
  <sheetViews>
    <sheetView showGridLines="0" zoomScale="90" zoomScaleNormal="90" workbookViewId="0">
      <selection activeCell="A22" sqref="A22:XFD22"/>
    </sheetView>
  </sheetViews>
  <sheetFormatPr baseColWidth="10" defaultColWidth="11.44140625" defaultRowHeight="13.2" x14ac:dyDescent="0.25"/>
  <cols>
    <col min="1" max="1" width="37.33203125" style="24" customWidth="1"/>
    <col min="2" max="2" width="32.33203125" style="24" bestFit="1" customWidth="1"/>
    <col min="3" max="3" width="82.6640625" style="24" customWidth="1"/>
    <col min="4" max="4" width="68.44140625" style="24" customWidth="1"/>
    <col min="5" max="23" width="11.44140625" style="24"/>
    <col min="24" max="16384" width="11.44140625" style="3"/>
  </cols>
  <sheetData>
    <row r="1" spans="1:7" ht="56.25" customHeight="1" x14ac:dyDescent="0.25">
      <c r="A1" s="38" t="s">
        <v>236</v>
      </c>
    </row>
    <row r="2" spans="1:7" ht="22.5" customHeight="1" x14ac:dyDescent="0.25">
      <c r="A2" s="39" t="s">
        <v>213</v>
      </c>
      <c r="B2" s="39" t="s">
        <v>161</v>
      </c>
      <c r="C2" s="39" t="s">
        <v>159</v>
      </c>
      <c r="D2" s="39" t="s">
        <v>160</v>
      </c>
    </row>
    <row r="3" spans="1:7" ht="285" x14ac:dyDescent="0.55000000000000004">
      <c r="A3" s="25" t="s">
        <v>1</v>
      </c>
      <c r="B3" s="26" t="s">
        <v>2</v>
      </c>
      <c r="C3" s="26" t="s">
        <v>3</v>
      </c>
      <c r="D3" s="27" t="s">
        <v>4</v>
      </c>
      <c r="E3" s="37"/>
      <c r="F3" s="37"/>
      <c r="G3" s="37"/>
    </row>
    <row r="4" spans="1:7" ht="180" x14ac:dyDescent="0.55000000000000004">
      <c r="A4" s="28" t="s">
        <v>157</v>
      </c>
      <c r="B4" s="29" t="s">
        <v>158</v>
      </c>
      <c r="C4" s="26" t="s">
        <v>164</v>
      </c>
      <c r="D4" s="29" t="s">
        <v>75</v>
      </c>
      <c r="E4" s="37"/>
      <c r="F4" s="37"/>
      <c r="G4" s="37"/>
    </row>
    <row r="5" spans="1:7" ht="285" x14ac:dyDescent="0.25">
      <c r="A5" s="25" t="s">
        <v>117</v>
      </c>
      <c r="B5" s="26" t="s">
        <v>5</v>
      </c>
      <c r="C5" s="26" t="s">
        <v>6</v>
      </c>
      <c r="D5" s="27" t="s">
        <v>7</v>
      </c>
    </row>
    <row r="6" spans="1:7" ht="135" x14ac:dyDescent="0.25">
      <c r="A6" s="28" t="s">
        <v>83</v>
      </c>
      <c r="B6" s="29" t="s">
        <v>162</v>
      </c>
      <c r="C6" s="26" t="s">
        <v>170</v>
      </c>
      <c r="D6" s="27" t="s">
        <v>163</v>
      </c>
    </row>
    <row r="7" spans="1:7" ht="210" x14ac:dyDescent="0.25">
      <c r="A7" s="30" t="s">
        <v>22</v>
      </c>
      <c r="B7" s="31" t="s">
        <v>23</v>
      </c>
      <c r="C7" s="26" t="s">
        <v>24</v>
      </c>
      <c r="D7" s="32" t="s">
        <v>25</v>
      </c>
    </row>
    <row r="8" spans="1:7" ht="150" x14ac:dyDescent="0.25">
      <c r="A8" s="30" t="s">
        <v>26</v>
      </c>
      <c r="B8" s="31" t="s">
        <v>27</v>
      </c>
      <c r="C8" s="26" t="s">
        <v>28</v>
      </c>
      <c r="D8" s="32" t="s">
        <v>29</v>
      </c>
    </row>
    <row r="9" spans="1:7" ht="150" x14ac:dyDescent="0.25">
      <c r="A9" s="28" t="s">
        <v>86</v>
      </c>
      <c r="B9" s="33" t="s">
        <v>16</v>
      </c>
      <c r="C9" s="32" t="s">
        <v>15</v>
      </c>
      <c r="D9" s="32" t="s">
        <v>17</v>
      </c>
    </row>
    <row r="10" spans="1:7" ht="270" x14ac:dyDescent="0.25">
      <c r="A10" s="28" t="s">
        <v>87</v>
      </c>
      <c r="B10" s="33" t="s">
        <v>220</v>
      </c>
      <c r="C10" s="26" t="s">
        <v>13</v>
      </c>
      <c r="D10" s="32" t="s">
        <v>14</v>
      </c>
    </row>
    <row r="11" spans="1:7" ht="75" x14ac:dyDescent="0.25">
      <c r="A11" s="28" t="s">
        <v>73</v>
      </c>
      <c r="B11" s="31"/>
      <c r="C11" s="26" t="s">
        <v>74</v>
      </c>
      <c r="D11" s="31"/>
    </row>
    <row r="12" spans="1:7" ht="120" x14ac:dyDescent="0.25">
      <c r="A12" s="28" t="s">
        <v>119</v>
      </c>
      <c r="B12" s="27" t="s">
        <v>165</v>
      </c>
      <c r="C12" s="26" t="s">
        <v>166</v>
      </c>
      <c r="D12" s="27" t="s">
        <v>167</v>
      </c>
    </row>
    <row r="13" spans="1:7" ht="195" x14ac:dyDescent="0.25">
      <c r="A13" s="28" t="s">
        <v>38</v>
      </c>
      <c r="B13" s="33" t="s">
        <v>39</v>
      </c>
      <c r="C13" s="26" t="s">
        <v>40</v>
      </c>
      <c r="D13" s="32" t="s">
        <v>41</v>
      </c>
    </row>
    <row r="14" spans="1:7" ht="195" x14ac:dyDescent="0.25">
      <c r="A14" s="28" t="s">
        <v>67</v>
      </c>
      <c r="B14" s="31"/>
      <c r="C14" s="26" t="s">
        <v>68</v>
      </c>
      <c r="D14" s="26" t="s">
        <v>69</v>
      </c>
    </row>
    <row r="15" spans="1:7" ht="255" x14ac:dyDescent="0.25">
      <c r="A15" s="28" t="s">
        <v>34</v>
      </c>
      <c r="B15" s="29" t="s">
        <v>35</v>
      </c>
      <c r="C15" s="26" t="s">
        <v>36</v>
      </c>
      <c r="D15" s="32" t="s">
        <v>37</v>
      </c>
    </row>
    <row r="16" spans="1:7" ht="210" x14ac:dyDescent="0.25">
      <c r="A16" s="28" t="s">
        <v>42</v>
      </c>
      <c r="B16" s="33" t="s">
        <v>43</v>
      </c>
      <c r="C16" s="26" t="s">
        <v>44</v>
      </c>
      <c r="D16" s="26" t="s">
        <v>45</v>
      </c>
    </row>
    <row r="17" spans="1:4" ht="240" x14ac:dyDescent="0.25">
      <c r="A17" s="25" t="s">
        <v>31</v>
      </c>
      <c r="B17" s="31" t="s">
        <v>30</v>
      </c>
      <c r="C17" s="26" t="s">
        <v>32</v>
      </c>
      <c r="D17" s="32" t="s">
        <v>33</v>
      </c>
    </row>
    <row r="18" spans="1:4" ht="195" x14ac:dyDescent="0.25">
      <c r="A18" s="28" t="s">
        <v>60</v>
      </c>
      <c r="B18" s="26" t="s">
        <v>61</v>
      </c>
      <c r="C18" s="26" t="s">
        <v>62</v>
      </c>
      <c r="D18" s="26" t="s">
        <v>63</v>
      </c>
    </row>
    <row r="19" spans="1:4" ht="180" x14ac:dyDescent="0.25">
      <c r="A19" s="28" t="s">
        <v>8</v>
      </c>
      <c r="B19" s="31" t="s">
        <v>11</v>
      </c>
      <c r="C19" s="26" t="s">
        <v>9</v>
      </c>
      <c r="D19" s="29" t="s">
        <v>77</v>
      </c>
    </row>
    <row r="20" spans="1:4" ht="180" x14ac:dyDescent="0.25">
      <c r="A20" s="28" t="s">
        <v>92</v>
      </c>
      <c r="B20" s="31" t="s">
        <v>10</v>
      </c>
      <c r="C20" s="26" t="s">
        <v>12</v>
      </c>
      <c r="D20" s="27" t="s">
        <v>78</v>
      </c>
    </row>
    <row r="21" spans="1:4" ht="210" x14ac:dyDescent="0.25">
      <c r="A21" s="28" t="s">
        <v>64</v>
      </c>
      <c r="B21" s="31"/>
      <c r="C21" s="26" t="s">
        <v>65</v>
      </c>
      <c r="D21" s="26" t="s">
        <v>66</v>
      </c>
    </row>
    <row r="22" spans="1:4" ht="409.6" x14ac:dyDescent="0.25">
      <c r="A22" s="28" t="s">
        <v>114</v>
      </c>
      <c r="B22" s="33"/>
      <c r="C22" s="29" t="s">
        <v>221</v>
      </c>
      <c r="D22" s="32" t="s">
        <v>18</v>
      </c>
    </row>
    <row r="23" spans="1:4" ht="345" x14ac:dyDescent="0.25">
      <c r="A23" s="28" t="s">
        <v>121</v>
      </c>
      <c r="B23" s="33" t="s">
        <v>49</v>
      </c>
      <c r="C23" s="26" t="s">
        <v>50</v>
      </c>
      <c r="D23" s="26" t="s">
        <v>51</v>
      </c>
    </row>
    <row r="24" spans="1:4" ht="225" x14ac:dyDescent="0.25">
      <c r="A24" s="28" t="s">
        <v>56</v>
      </c>
      <c r="B24" s="26" t="s">
        <v>57</v>
      </c>
      <c r="C24" s="26" t="s">
        <v>58</v>
      </c>
      <c r="D24" s="26" t="s">
        <v>59</v>
      </c>
    </row>
    <row r="25" spans="1:4" ht="225" x14ac:dyDescent="0.25">
      <c r="A25" s="28" t="s">
        <v>55</v>
      </c>
      <c r="B25" s="26" t="s">
        <v>52</v>
      </c>
      <c r="C25" s="26" t="s">
        <v>53</v>
      </c>
      <c r="D25" s="26" t="s">
        <v>54</v>
      </c>
    </row>
    <row r="26" spans="1:4" ht="150" x14ac:dyDescent="0.25">
      <c r="A26" s="28" t="s">
        <v>70</v>
      </c>
      <c r="B26" s="31"/>
      <c r="C26" s="26" t="s">
        <v>71</v>
      </c>
      <c r="D26" s="26" t="s">
        <v>72</v>
      </c>
    </row>
    <row r="27" spans="1:4" ht="255" x14ac:dyDescent="0.25">
      <c r="A27" s="28" t="s">
        <v>100</v>
      </c>
      <c r="B27" s="26" t="s">
        <v>19</v>
      </c>
      <c r="C27" s="26" t="s">
        <v>20</v>
      </c>
      <c r="D27" s="32" t="s">
        <v>21</v>
      </c>
    </row>
    <row r="28" spans="1:4" ht="180" x14ac:dyDescent="0.25">
      <c r="A28" s="28" t="s">
        <v>93</v>
      </c>
      <c r="B28" s="33" t="s">
        <v>46</v>
      </c>
      <c r="C28" s="26" t="s">
        <v>47</v>
      </c>
      <c r="D28" s="26" t="s">
        <v>48</v>
      </c>
    </row>
    <row r="29" spans="1:4" ht="150" x14ac:dyDescent="0.25">
      <c r="A29" s="28" t="s">
        <v>94</v>
      </c>
      <c r="B29" s="32" t="s">
        <v>168</v>
      </c>
      <c r="C29" s="26" t="s">
        <v>0</v>
      </c>
      <c r="D29" s="27" t="s">
        <v>76</v>
      </c>
    </row>
    <row r="30" spans="1:4" ht="15" x14ac:dyDescent="0.25">
      <c r="A30" s="34"/>
      <c r="B30" s="34"/>
      <c r="C30" s="34"/>
      <c r="D30" s="34"/>
    </row>
    <row r="32" spans="1:4" ht="17.399999999999999" x14ac:dyDescent="0.3">
      <c r="A32" s="48" t="s">
        <v>278</v>
      </c>
    </row>
    <row r="34" spans="1:3" ht="19.5" customHeight="1" x14ac:dyDescent="0.25">
      <c r="A34" s="46" t="s">
        <v>237</v>
      </c>
      <c r="B34" s="47" t="s">
        <v>238</v>
      </c>
      <c r="C34" s="47"/>
    </row>
    <row r="35" spans="1:3" ht="19.5" customHeight="1" x14ac:dyDescent="0.25">
      <c r="A35" s="46"/>
      <c r="B35" s="47" t="s">
        <v>239</v>
      </c>
      <c r="C35" s="47"/>
    </row>
    <row r="36" spans="1:3" ht="19.5" customHeight="1" x14ac:dyDescent="0.25">
      <c r="A36" s="46"/>
      <c r="B36" s="47" t="s">
        <v>240</v>
      </c>
      <c r="C36" s="47"/>
    </row>
    <row r="37" spans="1:3" ht="19.5" customHeight="1" x14ac:dyDescent="0.25">
      <c r="A37" s="46"/>
      <c r="B37" s="47" t="s">
        <v>241</v>
      </c>
      <c r="C37" s="47"/>
    </row>
    <row r="38" spans="1:3" ht="19.5" customHeight="1" x14ac:dyDescent="0.25">
      <c r="A38" s="46"/>
      <c r="B38" s="47" t="s">
        <v>242</v>
      </c>
      <c r="C38" s="47"/>
    </row>
    <row r="39" spans="1:3" ht="19.5" customHeight="1" x14ac:dyDescent="0.25">
      <c r="A39" s="46"/>
      <c r="B39" s="47" t="s">
        <v>243</v>
      </c>
      <c r="C39" s="47"/>
    </row>
    <row r="40" spans="1:3" ht="19.5" customHeight="1" x14ac:dyDescent="0.25">
      <c r="A40" s="46"/>
      <c r="B40" s="47" t="s">
        <v>244</v>
      </c>
      <c r="C40" s="47"/>
    </row>
    <row r="41" spans="1:3" ht="19.5" customHeight="1" x14ac:dyDescent="0.25">
      <c r="A41" s="46"/>
      <c r="B41" s="47" t="s">
        <v>245</v>
      </c>
      <c r="C41" s="47"/>
    </row>
    <row r="42" spans="1:3" ht="19.5" customHeight="1" x14ac:dyDescent="0.25">
      <c r="A42" s="46"/>
      <c r="B42" s="47" t="s">
        <v>246</v>
      </c>
      <c r="C42" s="47"/>
    </row>
    <row r="43" spans="1:3" ht="19.5" customHeight="1" x14ac:dyDescent="0.25">
      <c r="A43" s="46"/>
      <c r="B43" s="47" t="s">
        <v>247</v>
      </c>
      <c r="C43" s="47"/>
    </row>
    <row r="44" spans="1:3" ht="19.5" customHeight="1" x14ac:dyDescent="0.25">
      <c r="A44" s="46"/>
      <c r="B44" s="47" t="s">
        <v>248</v>
      </c>
      <c r="C44" s="47"/>
    </row>
    <row r="45" spans="1:3" ht="19.5" customHeight="1" x14ac:dyDescent="0.25">
      <c r="A45" s="46" t="s">
        <v>249</v>
      </c>
      <c r="B45" s="47" t="s">
        <v>250</v>
      </c>
      <c r="C45" s="47"/>
    </row>
    <row r="46" spans="1:3" ht="19.5" customHeight="1" x14ac:dyDescent="0.25">
      <c r="A46" s="46"/>
      <c r="B46" s="47" t="s">
        <v>251</v>
      </c>
      <c r="C46" s="47"/>
    </row>
    <row r="47" spans="1:3" ht="19.5" customHeight="1" x14ac:dyDescent="0.25">
      <c r="A47" s="46"/>
      <c r="B47" s="47" t="s">
        <v>252</v>
      </c>
      <c r="C47" s="47"/>
    </row>
    <row r="48" spans="1:3" ht="19.5" customHeight="1" x14ac:dyDescent="0.25">
      <c r="A48" s="46"/>
      <c r="B48" s="47" t="s">
        <v>253</v>
      </c>
      <c r="C48" s="47"/>
    </row>
    <row r="49" spans="1:3" ht="19.5" customHeight="1" x14ac:dyDescent="0.25">
      <c r="A49" s="46" t="s">
        <v>254</v>
      </c>
      <c r="B49" s="47" t="s">
        <v>255</v>
      </c>
      <c r="C49" s="47"/>
    </row>
    <row r="50" spans="1:3" ht="19.5" customHeight="1" x14ac:dyDescent="0.25">
      <c r="A50" s="46"/>
      <c r="B50" s="47" t="s">
        <v>256</v>
      </c>
      <c r="C50" s="47"/>
    </row>
    <row r="51" spans="1:3" ht="19.5" customHeight="1" x14ac:dyDescent="0.25">
      <c r="A51" s="46"/>
      <c r="B51" s="47" t="s">
        <v>257</v>
      </c>
      <c r="C51" s="47"/>
    </row>
    <row r="52" spans="1:3" ht="19.5" customHeight="1" x14ac:dyDescent="0.25">
      <c r="A52" s="46"/>
      <c r="B52" s="47" t="s">
        <v>258</v>
      </c>
      <c r="C52" s="47"/>
    </row>
    <row r="53" spans="1:3" ht="19.5" customHeight="1" x14ac:dyDescent="0.25">
      <c r="A53" s="46" t="s">
        <v>259</v>
      </c>
      <c r="B53" s="47" t="s">
        <v>260</v>
      </c>
      <c r="C53" s="47"/>
    </row>
    <row r="54" spans="1:3" ht="19.5" customHeight="1" x14ac:dyDescent="0.25">
      <c r="A54" s="46"/>
      <c r="B54" s="47" t="s">
        <v>261</v>
      </c>
      <c r="C54" s="47"/>
    </row>
    <row r="55" spans="1:3" ht="19.5" customHeight="1" x14ac:dyDescent="0.25">
      <c r="A55" s="46"/>
      <c r="B55" s="47" t="s">
        <v>262</v>
      </c>
      <c r="C55" s="47"/>
    </row>
    <row r="56" spans="1:3" ht="19.5" customHeight="1" x14ac:dyDescent="0.25">
      <c r="A56" s="46"/>
      <c r="B56" s="47" t="s">
        <v>263</v>
      </c>
      <c r="C56" s="47"/>
    </row>
    <row r="57" spans="1:3" ht="19.5" customHeight="1" x14ac:dyDescent="0.25">
      <c r="A57" s="46"/>
      <c r="B57" s="47" t="s">
        <v>264</v>
      </c>
      <c r="C57" s="47"/>
    </row>
    <row r="58" spans="1:3" ht="19.5" customHeight="1" x14ac:dyDescent="0.25">
      <c r="A58" s="46"/>
      <c r="B58" s="47" t="s">
        <v>265</v>
      </c>
      <c r="C58" s="47"/>
    </row>
    <row r="59" spans="1:3" ht="19.5" customHeight="1" x14ac:dyDescent="0.25">
      <c r="A59" s="46"/>
      <c r="B59" s="47" t="s">
        <v>266</v>
      </c>
      <c r="C59" s="47"/>
    </row>
    <row r="60" spans="1:3" ht="19.5" customHeight="1" x14ac:dyDescent="0.25">
      <c r="A60" s="46"/>
      <c r="B60" s="47" t="s">
        <v>267</v>
      </c>
      <c r="C60" s="47"/>
    </row>
    <row r="61" spans="1:3" ht="19.5" customHeight="1" x14ac:dyDescent="0.25">
      <c r="A61" s="46"/>
      <c r="B61" s="47" t="s">
        <v>268</v>
      </c>
      <c r="C61" s="47"/>
    </row>
    <row r="62" spans="1:3" ht="19.5" customHeight="1" x14ac:dyDescent="0.25">
      <c r="A62" s="46" t="s">
        <v>269</v>
      </c>
      <c r="B62" s="47" t="s">
        <v>270</v>
      </c>
      <c r="C62" s="47"/>
    </row>
    <row r="63" spans="1:3" ht="19.5" customHeight="1" x14ac:dyDescent="0.25">
      <c r="A63" s="46"/>
      <c r="B63" s="47" t="s">
        <v>271</v>
      </c>
      <c r="C63" s="47"/>
    </row>
    <row r="64" spans="1:3" ht="19.5" customHeight="1" x14ac:dyDescent="0.25">
      <c r="A64" s="46" t="s">
        <v>272</v>
      </c>
      <c r="B64" s="47" t="s">
        <v>273</v>
      </c>
      <c r="C64" s="47"/>
    </row>
    <row r="65" spans="1:3" ht="19.5" customHeight="1" x14ac:dyDescent="0.25">
      <c r="A65" s="46"/>
      <c r="B65" s="47" t="s">
        <v>274</v>
      </c>
      <c r="C65" s="47"/>
    </row>
    <row r="66" spans="1:3" ht="19.5" customHeight="1" x14ac:dyDescent="0.25">
      <c r="A66" s="46"/>
      <c r="B66" s="47" t="s">
        <v>275</v>
      </c>
      <c r="C66" s="47"/>
    </row>
    <row r="67" spans="1:3" ht="19.5" customHeight="1" x14ac:dyDescent="0.25">
      <c r="A67" s="46"/>
      <c r="B67" s="47" t="s">
        <v>276</v>
      </c>
      <c r="C67" s="47"/>
    </row>
    <row r="68" spans="1:3" ht="19.5" customHeight="1" x14ac:dyDescent="0.25">
      <c r="A68" s="46"/>
      <c r="B68" s="47" t="s">
        <v>277</v>
      </c>
      <c r="C68" s="47"/>
    </row>
  </sheetData>
  <sheetProtection algorithmName="SHA-512" hashValue="E7RfkLxcjfdvX6NMwYY9sIk5SvkooVz+aKzWRt1TH/zdX0WSM4Wda4RAVj51q/i3JGGdevwiWNvhdzAeKIY3Gg==" saltValue="Q+i9aoirvf+oih+70mqh+w==" spinCount="100000" sheet="1" objects="1" scenarios="1"/>
  <phoneticPr fontId="0" type="noConversion"/>
  <pageMargins left="0.7" right="0.7" top="0.75" bottom="0.75" header="0.3" footer="0.3"/>
  <pageSetup paperSize="9" scale="21" fitToWidth="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B6A31-DB37-4160-870E-5A1EA64058EF}">
  <sheetPr codeName="Feuil10"/>
  <dimension ref="A3:I20"/>
  <sheetViews>
    <sheetView showGridLines="0" zoomScale="110" zoomScaleNormal="110" workbookViewId="0">
      <selection activeCell="H4" sqref="H4"/>
    </sheetView>
  </sheetViews>
  <sheetFormatPr baseColWidth="10" defaultRowHeight="13.2" x14ac:dyDescent="0.25"/>
  <cols>
    <col min="7" max="7" width="27.109375" customWidth="1"/>
    <col min="8" max="8" width="42.77734375" customWidth="1"/>
  </cols>
  <sheetData>
    <row r="3" spans="1:9" ht="93" customHeight="1" x14ac:dyDescent="0.25"/>
    <row r="7" spans="1:9" ht="21" x14ac:dyDescent="0.4">
      <c r="A7" s="49" t="s">
        <v>280</v>
      </c>
    </row>
    <row r="8" spans="1:9" ht="18" x14ac:dyDescent="0.35">
      <c r="A8" s="5"/>
    </row>
    <row r="9" spans="1:9" ht="18" x14ac:dyDescent="0.35">
      <c r="B9" s="50" t="s">
        <v>394</v>
      </c>
      <c r="C9" s="283" t="s">
        <v>395</v>
      </c>
    </row>
    <row r="10" spans="1:9" ht="25.5" customHeight="1" x14ac:dyDescent="0.3">
      <c r="B10" s="6"/>
      <c r="C10" s="364"/>
      <c r="D10" s="365"/>
      <c r="E10" s="365"/>
      <c r="F10" s="365"/>
      <c r="G10" s="365"/>
      <c r="H10" s="365"/>
      <c r="I10" s="7"/>
    </row>
    <row r="14" spans="1:9" ht="13.8" x14ac:dyDescent="0.3">
      <c r="A14" s="51"/>
    </row>
    <row r="15" spans="1:9" ht="13.8" x14ac:dyDescent="0.3">
      <c r="A15" s="52"/>
    </row>
    <row r="16" spans="1:9" x14ac:dyDescent="0.25">
      <c r="A16" s="53"/>
    </row>
    <row r="20" spans="5:6" x14ac:dyDescent="0.25">
      <c r="E20" t="s">
        <v>289</v>
      </c>
      <c r="F20" t="s">
        <v>288</v>
      </c>
    </row>
  </sheetData>
  <mergeCells count="1">
    <mergeCell ref="C10:H10"/>
  </mergeCells>
  <hyperlinks>
    <hyperlink ref="C9" r:id="rId1" xr:uid="{770E5C30-1391-7944-9A84-E62B0C6A114D}"/>
  </hyperlinks>
  <pageMargins left="0.7" right="0.7" top="0.75" bottom="0.75" header="0.3" footer="0.3"/>
  <pageSetup paperSize="9"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03399-7E29-154D-8B14-16F4CB9B8FEC}">
  <sheetPr>
    <pageSetUpPr fitToPage="1"/>
  </sheetPr>
  <dimension ref="A1"/>
  <sheetViews>
    <sheetView workbookViewId="0">
      <selection activeCell="B10" sqref="B10"/>
    </sheetView>
  </sheetViews>
  <sheetFormatPr baseColWidth="10" defaultRowHeight="13.2" x14ac:dyDescent="0.25"/>
  <sheetData/>
  <pageMargins left="0.7" right="0.7" top="0.75" bottom="0.75" header="0.3" footer="0.3"/>
  <pageSetup paperSize="9" scale="60"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E59F5-12AB-1446-B77A-C90342CD1C92}">
  <sheetPr>
    <pageSetUpPr fitToPage="1"/>
  </sheetPr>
  <dimension ref="A1"/>
  <sheetViews>
    <sheetView topLeftCell="D10" zoomScale="132" zoomScaleNormal="132" workbookViewId="0">
      <selection activeCell="D7" sqref="D1:D1048576"/>
    </sheetView>
  </sheetViews>
  <sheetFormatPr baseColWidth="10" defaultRowHeight="13.2" x14ac:dyDescent="0.25"/>
  <sheetData/>
  <pageMargins left="0.7" right="0.7" top="0.75" bottom="0.75" header="0.3" footer="0.3"/>
  <pageSetup paperSize="9" scale="63" orientation="landscape"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B1:H48"/>
  <sheetViews>
    <sheetView showGridLines="0" topLeftCell="A26" zoomScale="49" zoomScaleNormal="49" workbookViewId="0">
      <selection activeCell="C19" sqref="C19"/>
    </sheetView>
  </sheetViews>
  <sheetFormatPr baseColWidth="10" defaultColWidth="11.44140625" defaultRowHeight="13.2" x14ac:dyDescent="0.25"/>
  <cols>
    <col min="1" max="1" width="2.77734375" style="3" customWidth="1"/>
    <col min="2" max="2" width="14.77734375" style="3" customWidth="1"/>
    <col min="3" max="3" width="132" style="85" customWidth="1"/>
    <col min="4" max="4" width="132" style="3" customWidth="1"/>
    <col min="5" max="7" width="23.109375" style="3" customWidth="1"/>
    <col min="8" max="8" width="14.6640625" style="3" customWidth="1"/>
    <col min="9" max="9" width="3.33203125" style="3" customWidth="1"/>
    <col min="10" max="16384" width="11.44140625" style="3"/>
  </cols>
  <sheetData>
    <row r="1" spans="2:8" ht="14.25" customHeight="1" thickBot="1" x14ac:dyDescent="0.4">
      <c r="E1" s="295"/>
      <c r="F1" s="296"/>
    </row>
    <row r="2" spans="2:8" ht="20.399999999999999" x14ac:dyDescent="0.35">
      <c r="B2" s="9"/>
      <c r="C2" s="86"/>
      <c r="D2" s="10"/>
      <c r="E2" s="11"/>
      <c r="F2" s="12"/>
      <c r="G2" s="10"/>
      <c r="H2" s="13"/>
    </row>
    <row r="3" spans="2:8" ht="25.5" customHeight="1" x14ac:dyDescent="0.5">
      <c r="B3" s="14"/>
      <c r="C3" s="298" t="s">
        <v>393</v>
      </c>
      <c r="D3" s="299"/>
      <c r="E3" s="299"/>
      <c r="F3" s="299"/>
      <c r="G3" s="300"/>
      <c r="H3" s="15"/>
    </row>
    <row r="4" spans="2:8" s="98" customFormat="1" ht="102" customHeight="1" x14ac:dyDescent="0.25">
      <c r="B4" s="99"/>
      <c r="C4" s="301"/>
      <c r="D4" s="302"/>
      <c r="E4" s="302"/>
      <c r="F4" s="302"/>
      <c r="G4" s="303"/>
      <c r="H4" s="100"/>
    </row>
    <row r="5" spans="2:8" ht="319.05" customHeight="1" x14ac:dyDescent="0.4">
      <c r="B5" s="14"/>
      <c r="C5" s="87"/>
      <c r="D5" s="63"/>
      <c r="E5" s="63"/>
      <c r="F5" s="63"/>
      <c r="G5" s="64"/>
      <c r="H5" s="16"/>
    </row>
    <row r="6" spans="2:8" ht="45" customHeight="1" x14ac:dyDescent="0.5">
      <c r="B6" s="14"/>
      <c r="C6" s="198" t="s">
        <v>171</v>
      </c>
      <c r="D6" s="304"/>
      <c r="E6" s="304"/>
      <c r="F6" s="304"/>
      <c r="G6" s="304"/>
      <c r="H6" s="16"/>
    </row>
    <row r="7" spans="2:8" ht="45" customHeight="1" x14ac:dyDescent="0.45">
      <c r="B7" s="14"/>
      <c r="C7" s="282" t="s">
        <v>387</v>
      </c>
      <c r="D7" s="304"/>
      <c r="E7" s="304"/>
      <c r="F7" s="304"/>
      <c r="G7" s="304"/>
      <c r="H7" s="16"/>
    </row>
    <row r="8" spans="2:8" ht="31.95" customHeight="1" thickBot="1" x14ac:dyDescent="0.45">
      <c r="B8" s="14"/>
      <c r="C8" s="88"/>
      <c r="D8" s="78"/>
      <c r="E8" s="78"/>
      <c r="F8" s="78"/>
      <c r="G8" s="78"/>
      <c r="H8" s="16"/>
    </row>
    <row r="9" spans="2:8" ht="78" customHeight="1" x14ac:dyDescent="0.45">
      <c r="B9" s="14"/>
      <c r="C9" s="281" t="s">
        <v>386</v>
      </c>
      <c r="D9" s="77"/>
      <c r="E9" s="77"/>
      <c r="F9" s="77"/>
      <c r="G9" s="77"/>
      <c r="H9" s="16"/>
    </row>
    <row r="10" spans="2:8" ht="45" customHeight="1" x14ac:dyDescent="0.5">
      <c r="B10" s="14"/>
      <c r="C10" s="198" t="s">
        <v>79</v>
      </c>
      <c r="D10" s="304"/>
      <c r="E10" s="304"/>
      <c r="F10" s="304"/>
      <c r="G10" s="304"/>
      <c r="H10" s="16"/>
    </row>
    <row r="11" spans="2:8" ht="45" customHeight="1" x14ac:dyDescent="0.5">
      <c r="B11" s="14"/>
      <c r="C11" s="198" t="s">
        <v>80</v>
      </c>
      <c r="D11" s="305"/>
      <c r="E11" s="305"/>
      <c r="F11" s="305"/>
      <c r="G11" s="305"/>
      <c r="H11" s="16"/>
    </row>
    <row r="12" spans="2:8" ht="45" customHeight="1" x14ac:dyDescent="0.5">
      <c r="B12" s="17"/>
      <c r="C12" s="198" t="s">
        <v>81</v>
      </c>
      <c r="D12" s="304"/>
      <c r="E12" s="304"/>
      <c r="F12" s="304"/>
      <c r="G12" s="304"/>
      <c r="H12" s="18"/>
    </row>
    <row r="13" spans="2:8" ht="45" customHeight="1" x14ac:dyDescent="0.5">
      <c r="B13" s="17"/>
      <c r="C13" s="198" t="s">
        <v>177</v>
      </c>
      <c r="D13" s="304" t="s">
        <v>281</v>
      </c>
      <c r="E13" s="304"/>
      <c r="F13" s="304"/>
      <c r="G13" s="304"/>
      <c r="H13" s="19"/>
    </row>
    <row r="14" spans="2:8" ht="45" customHeight="1" x14ac:dyDescent="0.5">
      <c r="B14" s="17"/>
      <c r="C14" s="198" t="s">
        <v>172</v>
      </c>
      <c r="D14" s="306" t="s">
        <v>424</v>
      </c>
      <c r="E14" s="306"/>
      <c r="F14" s="306"/>
      <c r="G14" s="306"/>
      <c r="H14" s="18"/>
    </row>
    <row r="15" spans="2:8" ht="45" customHeight="1" x14ac:dyDescent="0.5">
      <c r="B15" s="17"/>
      <c r="C15" s="198" t="s">
        <v>173</v>
      </c>
      <c r="D15" s="277" t="s">
        <v>389</v>
      </c>
      <c r="E15" s="199"/>
      <c r="F15" s="200"/>
      <c r="G15" s="199"/>
      <c r="H15" s="18"/>
    </row>
    <row r="16" spans="2:8" s="287" customFormat="1" ht="64.95" customHeight="1" x14ac:dyDescent="0.5">
      <c r="B16" s="17"/>
      <c r="C16" s="288" t="s">
        <v>425</v>
      </c>
      <c r="D16" s="285" t="s">
        <v>389</v>
      </c>
      <c r="E16" s="286"/>
      <c r="F16" s="200"/>
      <c r="G16" s="286"/>
      <c r="H16" s="18"/>
    </row>
    <row r="17" spans="2:8" ht="45" customHeight="1" x14ac:dyDescent="0.5">
      <c r="B17" s="17"/>
      <c r="C17" s="198" t="s">
        <v>174</v>
      </c>
      <c r="D17" s="277" t="s">
        <v>389</v>
      </c>
      <c r="E17" s="199"/>
      <c r="F17" s="200"/>
      <c r="G17" s="199"/>
      <c r="H17" s="18"/>
    </row>
    <row r="18" spans="2:8" ht="45" customHeight="1" x14ac:dyDescent="0.5">
      <c r="B18" s="17"/>
      <c r="C18" s="198" t="s">
        <v>175</v>
      </c>
      <c r="D18" s="277" t="s">
        <v>389</v>
      </c>
      <c r="E18" s="199"/>
      <c r="F18" s="200"/>
      <c r="G18" s="199"/>
      <c r="H18" s="18"/>
    </row>
    <row r="19" spans="2:8" ht="45" customHeight="1" x14ac:dyDescent="0.5">
      <c r="B19" s="17"/>
      <c r="C19" s="198" t="s">
        <v>308</v>
      </c>
      <c r="D19" s="201" t="s">
        <v>390</v>
      </c>
      <c r="E19" s="202"/>
      <c r="F19" s="200"/>
      <c r="G19" s="199"/>
      <c r="H19" s="18"/>
    </row>
    <row r="20" spans="2:8" ht="31.95" customHeight="1" thickBot="1" x14ac:dyDescent="0.4">
      <c r="B20" s="17"/>
      <c r="C20" s="88"/>
      <c r="D20" s="81"/>
      <c r="E20" s="82"/>
      <c r="F20" s="68"/>
      <c r="G20" s="78"/>
      <c r="H20" s="18"/>
    </row>
    <row r="21" spans="2:8" ht="18" customHeight="1" x14ac:dyDescent="0.35">
      <c r="B21" s="17"/>
      <c r="C21" s="89"/>
      <c r="D21" s="80"/>
      <c r="E21" s="83"/>
      <c r="F21" s="70"/>
      <c r="G21" s="77"/>
      <c r="H21" s="18"/>
    </row>
    <row r="22" spans="2:8" ht="45" customHeight="1" x14ac:dyDescent="0.5">
      <c r="B22" s="17"/>
      <c r="C22" s="198" t="s">
        <v>176</v>
      </c>
      <c r="D22" s="304"/>
      <c r="E22" s="304"/>
      <c r="F22" s="304"/>
      <c r="G22" s="304"/>
      <c r="H22" s="18"/>
    </row>
    <row r="23" spans="2:8" ht="45" customHeight="1" x14ac:dyDescent="0.5">
      <c r="B23" s="17"/>
      <c r="C23" s="274" t="s">
        <v>388</v>
      </c>
      <c r="D23" s="304"/>
      <c r="E23" s="304"/>
      <c r="F23" s="304"/>
      <c r="G23" s="304"/>
      <c r="H23" s="18"/>
    </row>
    <row r="24" spans="2:8" ht="45" customHeight="1" x14ac:dyDescent="0.5">
      <c r="B24" s="17"/>
      <c r="C24" s="198" t="s">
        <v>180</v>
      </c>
      <c r="D24" s="304"/>
      <c r="E24" s="304"/>
      <c r="F24" s="304"/>
      <c r="G24" s="304"/>
      <c r="H24" s="18"/>
    </row>
    <row r="25" spans="2:8" ht="45" customHeight="1" x14ac:dyDescent="0.5">
      <c r="B25" s="17"/>
      <c r="C25" s="198" t="s">
        <v>178</v>
      </c>
      <c r="D25" s="307" t="s">
        <v>391</v>
      </c>
      <c r="E25" s="304"/>
      <c r="F25" s="304"/>
      <c r="G25" s="304"/>
      <c r="H25" s="18"/>
    </row>
    <row r="26" spans="2:8" ht="45" customHeight="1" x14ac:dyDescent="0.5">
      <c r="B26" s="17"/>
      <c r="C26" s="198" t="s">
        <v>179</v>
      </c>
      <c r="D26" s="307" t="s">
        <v>392</v>
      </c>
      <c r="E26" s="304"/>
      <c r="F26" s="304"/>
      <c r="G26" s="304"/>
      <c r="H26" s="18"/>
    </row>
    <row r="27" spans="2:8" ht="49.05" customHeight="1" x14ac:dyDescent="0.35">
      <c r="B27" s="17"/>
      <c r="C27" s="89"/>
      <c r="D27" s="80"/>
      <c r="E27" s="80"/>
      <c r="F27" s="66"/>
      <c r="G27" s="80"/>
      <c r="H27" s="18"/>
    </row>
    <row r="28" spans="2:8" ht="16.5" customHeight="1" x14ac:dyDescent="0.35">
      <c r="B28" s="17"/>
      <c r="C28" s="89"/>
      <c r="D28" s="76" t="s">
        <v>227</v>
      </c>
      <c r="F28" s="66"/>
      <c r="G28" s="80"/>
      <c r="H28" s="18"/>
    </row>
    <row r="29" spans="2:8" ht="75" customHeight="1" x14ac:dyDescent="0.35">
      <c r="B29" s="17"/>
      <c r="C29" s="89"/>
      <c r="D29" s="80"/>
      <c r="F29" s="70"/>
      <c r="G29" s="80"/>
      <c r="H29" s="18"/>
    </row>
    <row r="30" spans="2:8" ht="16.5" customHeight="1" x14ac:dyDescent="0.35">
      <c r="B30" s="17"/>
      <c r="C30" s="90"/>
      <c r="D30" s="76" t="s">
        <v>228</v>
      </c>
      <c r="F30" s="80"/>
      <c r="G30" s="80"/>
      <c r="H30" s="18"/>
    </row>
    <row r="31" spans="2:8" ht="67.95" customHeight="1" x14ac:dyDescent="0.35">
      <c r="B31" s="17"/>
      <c r="C31" s="90"/>
      <c r="D31" s="77"/>
      <c r="E31" s="77"/>
      <c r="F31" s="77"/>
      <c r="G31" s="79"/>
      <c r="H31" s="18"/>
    </row>
    <row r="32" spans="2:8" ht="16.5" customHeight="1" thickBot="1" x14ac:dyDescent="0.4">
      <c r="B32" s="22"/>
      <c r="C32" s="91"/>
      <c r="D32" s="78"/>
      <c r="E32" s="78"/>
      <c r="F32" s="78"/>
      <c r="G32" s="84"/>
      <c r="H32" s="23"/>
    </row>
    <row r="33" spans="2:8" x14ac:dyDescent="0.25">
      <c r="B33" s="20"/>
      <c r="C33" s="92"/>
      <c r="H33" s="20"/>
    </row>
    <row r="34" spans="2:8" x14ac:dyDescent="0.25">
      <c r="B34" s="20"/>
      <c r="C34" s="92"/>
      <c r="D34" s="20"/>
      <c r="E34" s="20"/>
      <c r="F34" s="20"/>
      <c r="G34" s="20"/>
      <c r="H34" s="20"/>
    </row>
    <row r="35" spans="2:8" x14ac:dyDescent="0.25">
      <c r="C35" s="93"/>
    </row>
    <row r="36" spans="2:8" x14ac:dyDescent="0.25">
      <c r="D36" s="1"/>
      <c r="E36" s="1"/>
      <c r="F36" s="1"/>
      <c r="G36" s="2"/>
      <c r="H36" s="2"/>
    </row>
    <row r="37" spans="2:8" x14ac:dyDescent="0.25">
      <c r="G37" s="21"/>
      <c r="H37" s="20"/>
    </row>
    <row r="38" spans="2:8" x14ac:dyDescent="0.25">
      <c r="G38" s="21"/>
      <c r="H38" s="20"/>
    </row>
    <row r="39" spans="2:8" x14ac:dyDescent="0.25">
      <c r="G39" s="21"/>
      <c r="H39" s="20"/>
    </row>
    <row r="40" spans="2:8" x14ac:dyDescent="0.25">
      <c r="G40" s="21"/>
      <c r="H40" s="20"/>
    </row>
    <row r="41" spans="2:8" x14ac:dyDescent="0.25">
      <c r="G41" s="21"/>
      <c r="H41" s="20"/>
    </row>
    <row r="42" spans="2:8" x14ac:dyDescent="0.25">
      <c r="G42" s="21"/>
      <c r="H42" s="20"/>
    </row>
    <row r="43" spans="2:8" x14ac:dyDescent="0.25">
      <c r="H43" s="20"/>
    </row>
    <row r="45" spans="2:8" x14ac:dyDescent="0.25">
      <c r="C45" s="92"/>
      <c r="D45" s="297"/>
      <c r="E45" s="297"/>
      <c r="F45" s="297"/>
      <c r="G45" s="297"/>
    </row>
    <row r="46" spans="2:8" x14ac:dyDescent="0.25">
      <c r="C46" s="94"/>
      <c r="D46" s="297"/>
      <c r="E46" s="297"/>
      <c r="F46" s="297"/>
      <c r="G46" s="297"/>
    </row>
    <row r="47" spans="2:8" x14ac:dyDescent="0.25">
      <c r="D47" s="20"/>
      <c r="E47" s="20"/>
      <c r="F47" s="20"/>
      <c r="G47" s="20"/>
    </row>
    <row r="48" spans="2:8" x14ac:dyDescent="0.25">
      <c r="C48" s="92"/>
      <c r="D48" s="20"/>
      <c r="E48" s="20"/>
      <c r="F48" s="20"/>
      <c r="G48" s="20"/>
    </row>
  </sheetData>
  <mergeCells count="16">
    <mergeCell ref="E1:F1"/>
    <mergeCell ref="D45:G45"/>
    <mergeCell ref="D46:G46"/>
    <mergeCell ref="C3:G4"/>
    <mergeCell ref="D6:G6"/>
    <mergeCell ref="D7:G7"/>
    <mergeCell ref="D10:G10"/>
    <mergeCell ref="D11:G11"/>
    <mergeCell ref="D12:G12"/>
    <mergeCell ref="D13:G13"/>
    <mergeCell ref="D14:G14"/>
    <mergeCell ref="D22:G22"/>
    <mergeCell ref="D23:G23"/>
    <mergeCell ref="D24:G24"/>
    <mergeCell ref="D25:G25"/>
    <mergeCell ref="D26:G26"/>
  </mergeCells>
  <phoneticPr fontId="4" type="noConversion"/>
  <printOptions horizontalCentered="1" verticalCentered="1"/>
  <pageMargins left="0.23622047244094491" right="0.23622047244094491" top="0.74803149606299213" bottom="0.74803149606299213" header="0.31496062992125984" footer="0.31496062992125984"/>
  <pageSetup paperSize="9" scale="31" orientation="portrait" horizontalDpi="200" verticalDpi="200" r:id="rId1"/>
  <headerFooter alignWithMargins="0">
    <oddHeader>&amp;L&amp;K000000&amp;D&amp;R&amp;K000000&amp;P</oddHeader>
    <oddFooter>&amp;CDocument Unique d'Evaluation des Risques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B1:I50"/>
  <sheetViews>
    <sheetView showGridLines="0" topLeftCell="B22" zoomScale="88" zoomScaleNormal="88" workbookViewId="0">
      <selection activeCell="A4" sqref="A4:XFD4"/>
    </sheetView>
  </sheetViews>
  <sheetFormatPr baseColWidth="10" defaultColWidth="11.44140625" defaultRowHeight="21" x14ac:dyDescent="0.35"/>
  <cols>
    <col min="1" max="1" width="2.77734375" style="77" customWidth="1"/>
    <col min="2" max="2" width="7.77734375" style="77" customWidth="1"/>
    <col min="3" max="8" width="42.109375" style="77" customWidth="1"/>
    <col min="9" max="9" width="9" style="77" customWidth="1"/>
    <col min="10" max="10" width="3.33203125" style="77" customWidth="1"/>
    <col min="11" max="16384" width="11.44140625" style="77"/>
  </cols>
  <sheetData>
    <row r="1" spans="2:9" ht="14.25" customHeight="1" thickBot="1" x14ac:dyDescent="0.4">
      <c r="E1" s="331"/>
      <c r="F1" s="331"/>
      <c r="G1" s="103"/>
    </row>
    <row r="2" spans="2:9" x14ac:dyDescent="0.35">
      <c r="B2" s="104"/>
      <c r="C2" s="105"/>
      <c r="D2" s="105"/>
      <c r="E2" s="101"/>
      <c r="F2" s="101"/>
      <c r="G2" s="101"/>
      <c r="H2" s="105"/>
      <c r="I2" s="106"/>
    </row>
    <row r="3" spans="2:9" ht="25.5" customHeight="1" x14ac:dyDescent="0.35">
      <c r="B3" s="107"/>
      <c r="C3" s="332" t="s">
        <v>320</v>
      </c>
      <c r="D3" s="333"/>
      <c r="E3" s="333"/>
      <c r="F3" s="333"/>
      <c r="G3" s="333"/>
      <c r="H3" s="333"/>
      <c r="I3" s="108"/>
    </row>
    <row r="4" spans="2:9" ht="60.75" customHeight="1" x14ac:dyDescent="0.35">
      <c r="B4" s="107"/>
      <c r="C4" s="334"/>
      <c r="D4" s="335"/>
      <c r="E4" s="335"/>
      <c r="F4" s="335"/>
      <c r="G4" s="335"/>
      <c r="H4" s="335"/>
      <c r="I4" s="109"/>
    </row>
    <row r="5" spans="2:9" ht="16.5" customHeight="1" thickBot="1" x14ac:dyDescent="0.4">
      <c r="B5" s="107"/>
      <c r="C5" s="78"/>
      <c r="D5" s="78"/>
      <c r="E5" s="78"/>
      <c r="F5" s="78"/>
      <c r="G5" s="78"/>
      <c r="H5" s="78"/>
      <c r="I5" s="109"/>
    </row>
    <row r="6" spans="2:9" ht="16.5" customHeight="1" x14ac:dyDescent="0.35">
      <c r="B6" s="107"/>
      <c r="C6" s="80"/>
      <c r="I6" s="109"/>
    </row>
    <row r="7" spans="2:9" ht="36" customHeight="1" x14ac:dyDescent="0.35">
      <c r="B7" s="107"/>
      <c r="C7" s="276" t="s">
        <v>387</v>
      </c>
      <c r="D7" s="253"/>
      <c r="E7" s="253"/>
      <c r="F7" s="253"/>
      <c r="G7" s="253"/>
      <c r="H7" s="253"/>
      <c r="I7" s="109"/>
    </row>
    <row r="8" spans="2:9" ht="16.5" customHeight="1" thickBot="1" x14ac:dyDescent="0.4">
      <c r="B8" s="107"/>
      <c r="C8" s="110"/>
      <c r="D8" s="80"/>
      <c r="E8" s="80"/>
      <c r="F8" s="80"/>
      <c r="I8" s="109"/>
    </row>
    <row r="9" spans="2:9" ht="25.5" customHeight="1" x14ac:dyDescent="0.35">
      <c r="B9" s="107"/>
      <c r="C9" s="337" t="s">
        <v>386</v>
      </c>
      <c r="D9" s="326"/>
      <c r="E9" s="337" t="s">
        <v>108</v>
      </c>
      <c r="F9" s="326"/>
      <c r="G9" s="325" t="s">
        <v>222</v>
      </c>
      <c r="H9" s="326"/>
      <c r="I9" s="109"/>
    </row>
    <row r="10" spans="2:9" ht="28.05" customHeight="1" thickBot="1" x14ac:dyDescent="0.4">
      <c r="B10" s="107"/>
      <c r="C10" s="111"/>
      <c r="D10" s="112" t="s">
        <v>109</v>
      </c>
      <c r="E10" s="111"/>
      <c r="F10" s="112" t="s">
        <v>109</v>
      </c>
      <c r="G10" s="113"/>
      <c r="H10" s="112" t="s">
        <v>109</v>
      </c>
      <c r="I10" s="109"/>
    </row>
    <row r="11" spans="2:9" ht="28.05" customHeight="1" x14ac:dyDescent="0.35">
      <c r="B11" s="107"/>
      <c r="C11" s="114" t="s">
        <v>96</v>
      </c>
      <c r="D11" s="115">
        <v>1</v>
      </c>
      <c r="E11" s="116" t="s">
        <v>131</v>
      </c>
      <c r="F11" s="117">
        <v>1</v>
      </c>
      <c r="G11" s="118" t="s">
        <v>105</v>
      </c>
      <c r="H11" s="119">
        <v>1</v>
      </c>
      <c r="I11" s="109"/>
    </row>
    <row r="12" spans="2:9" ht="28.05" customHeight="1" x14ac:dyDescent="0.35">
      <c r="B12" s="107"/>
      <c r="C12" s="116" t="s">
        <v>97</v>
      </c>
      <c r="D12" s="120">
        <v>4</v>
      </c>
      <c r="E12" s="116" t="s">
        <v>132</v>
      </c>
      <c r="F12" s="121">
        <v>4</v>
      </c>
      <c r="G12" s="122" t="s">
        <v>96</v>
      </c>
      <c r="H12" s="123">
        <v>0.5</v>
      </c>
      <c r="I12" s="109"/>
    </row>
    <row r="13" spans="2:9" ht="28.05" customHeight="1" x14ac:dyDescent="0.35">
      <c r="B13" s="107"/>
      <c r="C13" s="116" t="s">
        <v>98</v>
      </c>
      <c r="D13" s="120">
        <v>20</v>
      </c>
      <c r="E13" s="116" t="s">
        <v>133</v>
      </c>
      <c r="F13" s="121">
        <v>10</v>
      </c>
      <c r="G13" s="122" t="s">
        <v>106</v>
      </c>
      <c r="H13" s="123">
        <v>0.2</v>
      </c>
      <c r="I13" s="109"/>
    </row>
    <row r="14" spans="2:9" ht="28.05" customHeight="1" thickBot="1" x14ac:dyDescent="0.4">
      <c r="B14" s="107"/>
      <c r="C14" s="124" t="s">
        <v>99</v>
      </c>
      <c r="D14" s="125">
        <v>100</v>
      </c>
      <c r="E14" s="126" t="s">
        <v>134</v>
      </c>
      <c r="F14" s="127">
        <v>50</v>
      </c>
      <c r="G14" s="128" t="s">
        <v>107</v>
      </c>
      <c r="H14" s="129">
        <v>0.05</v>
      </c>
      <c r="I14" s="109"/>
    </row>
    <row r="15" spans="2:9" ht="16.5" customHeight="1" thickBot="1" x14ac:dyDescent="0.4">
      <c r="B15" s="107"/>
      <c r="C15" s="80"/>
      <c r="D15" s="105"/>
      <c r="E15" s="105"/>
      <c r="F15" s="130"/>
      <c r="G15" s="130"/>
      <c r="H15" s="105"/>
      <c r="I15" s="109"/>
    </row>
    <row r="16" spans="2:9" ht="16.5" customHeight="1" x14ac:dyDescent="0.35">
      <c r="B16" s="107"/>
      <c r="C16" s="273" t="s">
        <v>385</v>
      </c>
      <c r="D16" s="105"/>
      <c r="E16" s="105"/>
      <c r="F16" s="130"/>
      <c r="G16" s="130"/>
      <c r="H16" s="105"/>
      <c r="I16" s="109"/>
    </row>
    <row r="17" spans="2:9" ht="51.75" customHeight="1" x14ac:dyDescent="0.35">
      <c r="B17" s="107"/>
      <c r="C17" s="340" t="s">
        <v>110</v>
      </c>
      <c r="D17" s="340"/>
      <c r="E17" s="340"/>
      <c r="F17" s="340"/>
      <c r="G17" s="340"/>
      <c r="H17" s="340"/>
      <c r="I17" s="109"/>
    </row>
    <row r="18" spans="2:9" ht="16.5" customHeight="1" thickBot="1" x14ac:dyDescent="0.4">
      <c r="B18" s="107"/>
      <c r="C18" s="131"/>
      <c r="D18" s="110"/>
      <c r="E18" s="80"/>
      <c r="F18" s="80"/>
      <c r="G18" s="80"/>
      <c r="I18" s="109"/>
    </row>
    <row r="19" spans="2:9" ht="32.25" customHeight="1" thickBot="1" x14ac:dyDescent="0.4">
      <c r="B19" s="107"/>
      <c r="C19" s="337" t="s">
        <v>169</v>
      </c>
      <c r="D19" s="342"/>
      <c r="E19" s="345" t="s">
        <v>111</v>
      </c>
      <c r="F19" s="346"/>
      <c r="G19" s="325" t="s">
        <v>181</v>
      </c>
      <c r="H19" s="326"/>
      <c r="I19" s="109"/>
    </row>
    <row r="20" spans="2:9" ht="91.95" customHeight="1" thickBot="1" x14ac:dyDescent="0.4">
      <c r="B20" s="107"/>
      <c r="C20" s="328" t="s">
        <v>309</v>
      </c>
      <c r="D20" s="343"/>
      <c r="E20" s="338" t="s">
        <v>310</v>
      </c>
      <c r="F20" s="339"/>
      <c r="G20" s="327" t="s">
        <v>311</v>
      </c>
      <c r="H20" s="328"/>
      <c r="I20" s="102"/>
    </row>
    <row r="21" spans="2:9" ht="91.95" customHeight="1" thickBot="1" x14ac:dyDescent="0.4">
      <c r="B21" s="107"/>
      <c r="C21" s="328" t="s">
        <v>312</v>
      </c>
      <c r="D21" s="343"/>
      <c r="E21" s="323" t="s">
        <v>313</v>
      </c>
      <c r="F21" s="324"/>
      <c r="G21" s="329" t="s">
        <v>314</v>
      </c>
      <c r="H21" s="330"/>
      <c r="I21" s="109"/>
    </row>
    <row r="22" spans="2:9" ht="91.95" customHeight="1" thickBot="1" x14ac:dyDescent="0.4">
      <c r="B22" s="107"/>
      <c r="C22" s="328" t="s">
        <v>315</v>
      </c>
      <c r="D22" s="343"/>
      <c r="E22" s="323" t="s">
        <v>316</v>
      </c>
      <c r="F22" s="324"/>
      <c r="G22" s="329" t="s">
        <v>317</v>
      </c>
      <c r="H22" s="330"/>
      <c r="I22" s="109"/>
    </row>
    <row r="23" spans="2:9" ht="91.95" customHeight="1" thickBot="1" x14ac:dyDescent="0.4">
      <c r="B23" s="132"/>
      <c r="C23" s="344" t="s">
        <v>388</v>
      </c>
      <c r="D23" s="343"/>
      <c r="E23" s="323" t="s">
        <v>318</v>
      </c>
      <c r="F23" s="324"/>
      <c r="G23" s="327" t="s">
        <v>319</v>
      </c>
      <c r="H23" s="328"/>
      <c r="I23" s="133"/>
    </row>
    <row r="24" spans="2:9" ht="16.5" customHeight="1" x14ac:dyDescent="0.35">
      <c r="B24" s="132"/>
      <c r="C24" s="131"/>
      <c r="G24" s="80"/>
      <c r="I24" s="134"/>
    </row>
    <row r="25" spans="2:9" ht="36" customHeight="1" x14ac:dyDescent="0.35">
      <c r="B25" s="132"/>
      <c r="C25" s="341" t="s">
        <v>182</v>
      </c>
      <c r="D25" s="341"/>
      <c r="E25" s="341"/>
      <c r="F25" s="341"/>
      <c r="G25" s="341"/>
      <c r="H25" s="341"/>
      <c r="I25" s="134"/>
    </row>
    <row r="26" spans="2:9" ht="16.5" customHeight="1" x14ac:dyDescent="0.35">
      <c r="B26" s="132"/>
      <c r="C26" s="131"/>
      <c r="D26" s="135"/>
      <c r="E26" s="136"/>
      <c r="F26" s="136"/>
      <c r="G26" s="80"/>
      <c r="I26" s="133"/>
    </row>
    <row r="27" spans="2:9" ht="16.5" customHeight="1" x14ac:dyDescent="0.35">
      <c r="B27" s="132"/>
      <c r="C27" s="316" t="s">
        <v>183</v>
      </c>
      <c r="D27" s="316"/>
      <c r="E27" s="316"/>
      <c r="F27" s="316"/>
      <c r="G27" s="316"/>
      <c r="H27" s="316"/>
      <c r="I27" s="133"/>
    </row>
    <row r="28" spans="2:9" ht="16.5" customHeight="1" thickBot="1" x14ac:dyDescent="0.4">
      <c r="B28" s="132"/>
      <c r="C28" s="131"/>
      <c r="D28" s="110"/>
      <c r="E28" s="80"/>
      <c r="F28" s="80"/>
      <c r="G28" s="80"/>
      <c r="I28" s="133"/>
    </row>
    <row r="29" spans="2:9" ht="55.5" customHeight="1" thickBot="1" x14ac:dyDescent="0.4">
      <c r="B29" s="132"/>
      <c r="C29" s="317" t="s">
        <v>112</v>
      </c>
      <c r="D29" s="318"/>
      <c r="E29" s="308" t="s">
        <v>113</v>
      </c>
      <c r="F29" s="318"/>
      <c r="G29" s="308" t="s">
        <v>211</v>
      </c>
      <c r="H29" s="309"/>
      <c r="I29" s="133"/>
    </row>
    <row r="30" spans="2:9" ht="55.5" customHeight="1" thickBot="1" x14ac:dyDescent="0.4">
      <c r="B30" s="132"/>
      <c r="C30" s="319" t="s">
        <v>129</v>
      </c>
      <c r="D30" s="320"/>
      <c r="E30" s="321" t="s">
        <v>126</v>
      </c>
      <c r="F30" s="322"/>
      <c r="G30" s="310" t="s">
        <v>156</v>
      </c>
      <c r="H30" s="311"/>
      <c r="I30" s="134"/>
    </row>
    <row r="31" spans="2:9" ht="55.5" customHeight="1" thickBot="1" x14ac:dyDescent="0.4">
      <c r="B31" s="132"/>
      <c r="C31" s="319" t="s">
        <v>130</v>
      </c>
      <c r="D31" s="320"/>
      <c r="E31" s="321" t="s">
        <v>127</v>
      </c>
      <c r="F31" s="322"/>
      <c r="G31" s="312" t="s">
        <v>155</v>
      </c>
      <c r="H31" s="313"/>
      <c r="I31" s="133"/>
    </row>
    <row r="32" spans="2:9" ht="55.5" customHeight="1" thickBot="1" x14ac:dyDescent="0.4">
      <c r="B32" s="132"/>
      <c r="C32" s="319" t="s">
        <v>154</v>
      </c>
      <c r="D32" s="320"/>
      <c r="E32" s="321" t="s">
        <v>128</v>
      </c>
      <c r="F32" s="322"/>
      <c r="G32" s="314" t="s">
        <v>153</v>
      </c>
      <c r="H32" s="315"/>
      <c r="I32" s="133"/>
    </row>
    <row r="33" spans="2:9" ht="24" customHeight="1" x14ac:dyDescent="0.35">
      <c r="B33" s="132"/>
      <c r="C33" s="137"/>
      <c r="D33" s="80"/>
      <c r="E33" s="89"/>
      <c r="F33" s="66"/>
      <c r="G33" s="66"/>
      <c r="I33" s="133"/>
    </row>
    <row r="34" spans="2:9" ht="16.5" customHeight="1" thickBot="1" x14ac:dyDescent="0.4">
      <c r="B34" s="138"/>
      <c r="C34" s="126"/>
      <c r="D34" s="78"/>
      <c r="E34" s="78"/>
      <c r="F34" s="78"/>
      <c r="G34" s="78"/>
      <c r="H34" s="84"/>
      <c r="I34" s="139"/>
    </row>
    <row r="35" spans="2:9" x14ac:dyDescent="0.35">
      <c r="B35" s="80"/>
      <c r="C35" s="131"/>
      <c r="I35" s="80"/>
    </row>
    <row r="36" spans="2:9" x14ac:dyDescent="0.35">
      <c r="B36" s="80"/>
      <c r="C36" s="131"/>
      <c r="D36" s="80"/>
      <c r="E36" s="80"/>
      <c r="F36" s="80"/>
      <c r="G36" s="80"/>
      <c r="H36" s="80"/>
      <c r="I36" s="80"/>
    </row>
    <row r="37" spans="2:9" x14ac:dyDescent="0.35">
      <c r="C37" s="140"/>
    </row>
    <row r="38" spans="2:9" x14ac:dyDescent="0.35">
      <c r="D38" s="141"/>
      <c r="E38" s="141"/>
      <c r="F38" s="141"/>
      <c r="G38" s="141"/>
      <c r="H38" s="142"/>
      <c r="I38" s="142"/>
    </row>
    <row r="39" spans="2:9" x14ac:dyDescent="0.35">
      <c r="H39" s="143"/>
      <c r="I39" s="80"/>
    </row>
    <row r="40" spans="2:9" x14ac:dyDescent="0.35">
      <c r="H40" s="143"/>
      <c r="I40" s="80"/>
    </row>
    <row r="41" spans="2:9" x14ac:dyDescent="0.35">
      <c r="H41" s="143"/>
      <c r="I41" s="80"/>
    </row>
    <row r="42" spans="2:9" x14ac:dyDescent="0.35">
      <c r="H42" s="143"/>
      <c r="I42" s="80"/>
    </row>
    <row r="43" spans="2:9" x14ac:dyDescent="0.35">
      <c r="H43" s="143"/>
      <c r="I43" s="80"/>
    </row>
    <row r="44" spans="2:9" x14ac:dyDescent="0.35">
      <c r="H44" s="143"/>
      <c r="I44" s="80"/>
    </row>
    <row r="45" spans="2:9" x14ac:dyDescent="0.35">
      <c r="I45" s="80"/>
    </row>
    <row r="47" spans="2:9" x14ac:dyDescent="0.35">
      <c r="C47" s="131"/>
      <c r="D47" s="336"/>
      <c r="E47" s="336"/>
      <c r="F47" s="336"/>
      <c r="G47" s="336"/>
      <c r="H47" s="336"/>
    </row>
    <row r="48" spans="2:9" x14ac:dyDescent="0.35">
      <c r="C48" s="80"/>
      <c r="D48" s="336"/>
      <c r="E48" s="336"/>
      <c r="F48" s="336"/>
      <c r="G48" s="336"/>
      <c r="H48" s="336"/>
    </row>
    <row r="49" spans="3:8" x14ac:dyDescent="0.35">
      <c r="D49" s="80"/>
      <c r="E49" s="80"/>
      <c r="F49" s="80"/>
      <c r="G49" s="80"/>
      <c r="H49" s="80"/>
    </row>
    <row r="50" spans="3:8" x14ac:dyDescent="0.35">
      <c r="C50" s="131"/>
      <c r="D50" s="80"/>
      <c r="E50" s="80"/>
      <c r="F50" s="80"/>
      <c r="G50" s="80"/>
      <c r="H50" s="80"/>
    </row>
  </sheetData>
  <mergeCells count="37">
    <mergeCell ref="E1:F1"/>
    <mergeCell ref="C3:H4"/>
    <mergeCell ref="D47:H47"/>
    <mergeCell ref="D48:H48"/>
    <mergeCell ref="C9:D9"/>
    <mergeCell ref="E9:F9"/>
    <mergeCell ref="G9:H9"/>
    <mergeCell ref="E20:F20"/>
    <mergeCell ref="C17:H17"/>
    <mergeCell ref="C25:H25"/>
    <mergeCell ref="C19:D19"/>
    <mergeCell ref="C20:D20"/>
    <mergeCell ref="C21:D21"/>
    <mergeCell ref="C22:D22"/>
    <mergeCell ref="C23:D23"/>
    <mergeCell ref="E19:F19"/>
    <mergeCell ref="E21:F21"/>
    <mergeCell ref="E22:F22"/>
    <mergeCell ref="E23:F23"/>
    <mergeCell ref="G19:H19"/>
    <mergeCell ref="G20:H20"/>
    <mergeCell ref="G21:H21"/>
    <mergeCell ref="G22:H22"/>
    <mergeCell ref="G23:H23"/>
    <mergeCell ref="G29:H29"/>
    <mergeCell ref="G30:H30"/>
    <mergeCell ref="G31:H31"/>
    <mergeCell ref="G32:H32"/>
    <mergeCell ref="C27:H27"/>
    <mergeCell ref="C29:D29"/>
    <mergeCell ref="C30:D30"/>
    <mergeCell ref="C31:D31"/>
    <mergeCell ref="C32:D32"/>
    <mergeCell ref="E29:F29"/>
    <mergeCell ref="E30:F30"/>
    <mergeCell ref="E31:F31"/>
    <mergeCell ref="E32:F32"/>
  </mergeCells>
  <printOptions horizontalCentered="1" verticalCentered="1"/>
  <pageMargins left="0.23622047244094491" right="0.23622047244094491" top="0.74803149606299213" bottom="0.74803149606299213" header="0.31496062992125984" footer="0.31496062992125984"/>
  <pageSetup paperSize="9" scale="33" orientation="portrait" horizontalDpi="200" verticalDpi="200" r:id="rId1"/>
  <headerFooter alignWithMargins="0">
    <oddHeader>&amp;L&amp;K000000&amp;D&amp;R&amp;K000000&amp;P</oddHeader>
    <oddFooter>&amp;CDocument Unique d'Evaluation des Risques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B1:I65"/>
  <sheetViews>
    <sheetView showGridLines="0" zoomScale="78" zoomScaleNormal="78" workbookViewId="0">
      <selection activeCell="C10" sqref="C10:H10"/>
    </sheetView>
  </sheetViews>
  <sheetFormatPr baseColWidth="10" defaultColWidth="11.44140625" defaultRowHeight="13.2" x14ac:dyDescent="0.25"/>
  <cols>
    <col min="1" max="1" width="2.77734375" style="64" customWidth="1"/>
    <col min="2" max="2" width="4.33203125" style="64" customWidth="1"/>
    <col min="3" max="8" width="61.6640625" style="64" customWidth="1"/>
    <col min="9" max="9" width="4.33203125" style="64" customWidth="1"/>
    <col min="10" max="10" width="3.33203125" style="64" customWidth="1"/>
    <col min="11" max="16384" width="11.44140625" style="64"/>
  </cols>
  <sheetData>
    <row r="1" spans="2:9" ht="14.25" customHeight="1" thickBot="1" x14ac:dyDescent="0.4">
      <c r="E1" s="331"/>
      <c r="F1" s="348"/>
      <c r="G1" s="144"/>
    </row>
    <row r="2" spans="2:9" ht="21" x14ac:dyDescent="0.35">
      <c r="B2" s="145"/>
      <c r="C2" s="146"/>
      <c r="D2" s="146"/>
      <c r="E2" s="101"/>
      <c r="F2" s="147"/>
      <c r="G2" s="147"/>
      <c r="H2" s="146"/>
      <c r="I2" s="148"/>
    </row>
    <row r="3" spans="2:9" ht="25.5" customHeight="1" x14ac:dyDescent="0.45">
      <c r="B3" s="95"/>
      <c r="C3" s="298" t="s">
        <v>321</v>
      </c>
      <c r="D3" s="349"/>
      <c r="E3" s="349"/>
      <c r="F3" s="349"/>
      <c r="G3" s="349"/>
      <c r="H3" s="349"/>
      <c r="I3" s="149"/>
    </row>
    <row r="4" spans="2:9" ht="60.75" customHeight="1" x14ac:dyDescent="0.4">
      <c r="B4" s="95"/>
      <c r="C4" s="350"/>
      <c r="D4" s="351"/>
      <c r="E4" s="351"/>
      <c r="F4" s="351"/>
      <c r="G4" s="351"/>
      <c r="H4" s="351"/>
      <c r="I4" s="96"/>
    </row>
    <row r="5" spans="2:9" ht="16.5" customHeight="1" thickBot="1" x14ac:dyDescent="0.45">
      <c r="B5" s="95"/>
      <c r="C5" s="65"/>
      <c r="D5" s="65"/>
      <c r="E5" s="65"/>
      <c r="F5" s="65"/>
      <c r="G5" s="65"/>
      <c r="H5" s="65"/>
      <c r="I5" s="96"/>
    </row>
    <row r="6" spans="2:9" ht="16.5" customHeight="1" x14ac:dyDescent="0.4">
      <c r="B6" s="95"/>
      <c r="C6" s="62"/>
      <c r="D6" s="63"/>
      <c r="E6" s="63"/>
      <c r="F6" s="63"/>
      <c r="G6" s="63"/>
      <c r="I6" s="96"/>
    </row>
    <row r="7" spans="2:9" ht="112.05" customHeight="1" x14ac:dyDescent="0.4">
      <c r="B7" s="95"/>
      <c r="C7" s="275" t="s">
        <v>387</v>
      </c>
      <c r="I7" s="96"/>
    </row>
    <row r="8" spans="2:9" ht="76.95" customHeight="1" x14ac:dyDescent="0.4">
      <c r="B8" s="95"/>
      <c r="C8" s="293" t="s">
        <v>428</v>
      </c>
      <c r="D8" s="292"/>
      <c r="E8" s="353" t="s">
        <v>426</v>
      </c>
      <c r="F8" s="353"/>
      <c r="G8" s="70" t="s">
        <v>427</v>
      </c>
      <c r="I8" s="96"/>
    </row>
    <row r="9" spans="2:9" s="289" customFormat="1" ht="45" customHeight="1" x14ac:dyDescent="0.25">
      <c r="B9" s="290"/>
      <c r="C9" s="289" t="s">
        <v>429</v>
      </c>
      <c r="I9" s="291"/>
    </row>
    <row r="10" spans="2:9" s="168" customFormat="1" ht="49.95" customHeight="1" x14ac:dyDescent="0.25">
      <c r="B10" s="166"/>
      <c r="C10" s="347" t="s">
        <v>386</v>
      </c>
      <c r="D10" s="347"/>
      <c r="E10" s="347"/>
      <c r="F10" s="347"/>
      <c r="G10" s="347"/>
      <c r="H10" s="347"/>
      <c r="I10" s="167"/>
    </row>
    <row r="11" spans="2:9" ht="16.5" customHeight="1" x14ac:dyDescent="0.4">
      <c r="B11" s="95"/>
      <c r="C11" s="150"/>
      <c r="D11" s="151"/>
      <c r="E11" s="151"/>
      <c r="F11" s="151"/>
      <c r="G11" s="97"/>
      <c r="H11" s="97"/>
      <c r="I11" s="96"/>
    </row>
    <row r="12" spans="2:9" ht="16.5" customHeight="1" x14ac:dyDescent="0.4">
      <c r="B12" s="95"/>
      <c r="C12" s="352" t="s">
        <v>223</v>
      </c>
      <c r="D12" s="352"/>
      <c r="E12" s="352"/>
      <c r="F12" s="352"/>
      <c r="G12" s="352"/>
      <c r="H12" s="352"/>
      <c r="I12" s="96"/>
    </row>
    <row r="13" spans="2:9" ht="16.5" customHeight="1" x14ac:dyDescent="0.4">
      <c r="B13" s="95"/>
      <c r="C13" s="203"/>
      <c r="D13" s="204"/>
      <c r="E13" s="204"/>
      <c r="F13" s="204"/>
      <c r="G13" s="204"/>
      <c r="H13" s="204"/>
      <c r="I13" s="96"/>
    </row>
    <row r="14" spans="2:9" s="268" customFormat="1" ht="43.95" customHeight="1" x14ac:dyDescent="0.25">
      <c r="B14" s="265"/>
      <c r="C14" s="264" t="s">
        <v>419</v>
      </c>
      <c r="D14" s="266"/>
      <c r="E14" s="266"/>
      <c r="F14" s="266"/>
      <c r="G14" s="266"/>
      <c r="H14" s="266"/>
      <c r="I14" s="267"/>
    </row>
    <row r="15" spans="2:9" s="268" customFormat="1" ht="43.95" customHeight="1" x14ac:dyDescent="0.25">
      <c r="B15" s="265"/>
      <c r="C15" s="264" t="s">
        <v>377</v>
      </c>
      <c r="D15" s="266"/>
      <c r="E15" s="266"/>
      <c r="F15" s="266"/>
      <c r="G15" s="266"/>
      <c r="H15" s="266"/>
      <c r="I15" s="267"/>
    </row>
    <row r="16" spans="2:9" s="268" customFormat="1" ht="43.95" customHeight="1" x14ac:dyDescent="0.25">
      <c r="B16" s="265"/>
      <c r="C16" s="264" t="s">
        <v>375</v>
      </c>
      <c r="D16" s="266"/>
      <c r="E16" s="266"/>
      <c r="F16" s="266"/>
      <c r="G16" s="266"/>
      <c r="H16" s="266"/>
      <c r="I16" s="267"/>
    </row>
    <row r="17" spans="2:9" s="268" customFormat="1" ht="43.95" customHeight="1" x14ac:dyDescent="0.25">
      <c r="B17" s="265"/>
      <c r="C17" s="264" t="s">
        <v>420</v>
      </c>
      <c r="D17" s="266"/>
      <c r="E17" s="266"/>
      <c r="F17" s="266"/>
      <c r="G17" s="266"/>
      <c r="H17" s="266"/>
      <c r="I17" s="267"/>
    </row>
    <row r="18" spans="2:9" s="268" customFormat="1" ht="43.95" customHeight="1" x14ac:dyDescent="0.25">
      <c r="B18" s="265"/>
      <c r="C18" s="264" t="s">
        <v>382</v>
      </c>
      <c r="D18" s="266"/>
      <c r="E18" s="266"/>
      <c r="F18" s="266"/>
      <c r="G18" s="266"/>
      <c r="H18" s="266"/>
      <c r="I18" s="267"/>
    </row>
    <row r="19" spans="2:9" s="268" customFormat="1" ht="43.95" customHeight="1" x14ac:dyDescent="0.25">
      <c r="B19" s="265"/>
      <c r="C19" s="264" t="s">
        <v>381</v>
      </c>
      <c r="D19" s="266"/>
      <c r="E19" s="266"/>
      <c r="F19" s="266"/>
      <c r="G19" s="266"/>
      <c r="H19" s="266"/>
      <c r="I19" s="267"/>
    </row>
    <row r="20" spans="2:9" s="268" customFormat="1" ht="43.95" customHeight="1" x14ac:dyDescent="0.25">
      <c r="B20" s="265"/>
      <c r="C20" s="269" t="s">
        <v>380</v>
      </c>
      <c r="D20" s="266" t="s">
        <v>384</v>
      </c>
      <c r="E20" s="266"/>
      <c r="F20" s="266"/>
      <c r="G20" s="266"/>
      <c r="H20" s="266"/>
      <c r="I20" s="267"/>
    </row>
    <row r="21" spans="2:9" s="268" customFormat="1" ht="43.95" customHeight="1" x14ac:dyDescent="0.25">
      <c r="B21" s="265"/>
      <c r="C21" s="264" t="s">
        <v>383</v>
      </c>
      <c r="D21" s="266"/>
      <c r="E21" s="266"/>
      <c r="F21" s="266"/>
      <c r="G21" s="266"/>
      <c r="H21" s="266"/>
      <c r="I21" s="267"/>
    </row>
    <row r="22" spans="2:9" s="268" customFormat="1" ht="43.95" customHeight="1" x14ac:dyDescent="0.25">
      <c r="B22" s="265"/>
      <c r="C22" s="264" t="s">
        <v>376</v>
      </c>
      <c r="D22" s="266"/>
      <c r="E22" s="266"/>
      <c r="F22" s="266"/>
      <c r="G22" s="266"/>
      <c r="H22" s="266"/>
      <c r="I22" s="267"/>
    </row>
    <row r="23" spans="2:9" s="268" customFormat="1" ht="43.95" customHeight="1" x14ac:dyDescent="0.25">
      <c r="B23" s="265"/>
      <c r="C23" s="264" t="s">
        <v>421</v>
      </c>
      <c r="D23" s="266"/>
      <c r="E23" s="266"/>
      <c r="F23" s="266"/>
      <c r="G23" s="266"/>
      <c r="H23" s="266"/>
      <c r="I23" s="267"/>
    </row>
    <row r="24" spans="2:9" s="168" customFormat="1" ht="43.95" customHeight="1" x14ac:dyDescent="0.25">
      <c r="B24" s="166"/>
      <c r="C24" s="264" t="s">
        <v>418</v>
      </c>
      <c r="D24" s="204"/>
      <c r="E24" s="204"/>
      <c r="F24" s="204"/>
      <c r="G24" s="204"/>
      <c r="H24" s="204"/>
      <c r="I24" s="167"/>
    </row>
    <row r="25" spans="2:9" ht="19.05" customHeight="1" x14ac:dyDescent="0.4">
      <c r="B25" s="95"/>
      <c r="C25" s="264" t="s">
        <v>224</v>
      </c>
      <c r="D25" s="204"/>
      <c r="E25" s="204"/>
      <c r="F25" s="204"/>
      <c r="G25" s="204"/>
      <c r="H25" s="204"/>
      <c r="I25" s="96"/>
    </row>
    <row r="26" spans="2:9" ht="19.05" customHeight="1" x14ac:dyDescent="0.4">
      <c r="B26" s="95"/>
      <c r="C26" s="203" t="s">
        <v>224</v>
      </c>
      <c r="D26" s="204"/>
      <c r="E26" s="204"/>
      <c r="F26" s="204"/>
      <c r="G26" s="204"/>
      <c r="H26" s="204"/>
      <c r="I26" s="96"/>
    </row>
    <row r="27" spans="2:9" s="168" customFormat="1" ht="49.95" customHeight="1" x14ac:dyDescent="0.25">
      <c r="B27" s="166"/>
      <c r="C27" s="347" t="s">
        <v>184</v>
      </c>
      <c r="D27" s="347"/>
      <c r="E27" s="347"/>
      <c r="F27" s="347"/>
      <c r="G27" s="347"/>
      <c r="H27" s="347"/>
      <c r="I27" s="167"/>
    </row>
    <row r="28" spans="2:9" ht="16.5" customHeight="1" x14ac:dyDescent="0.4">
      <c r="B28" s="95"/>
      <c r="C28" s="152"/>
      <c r="D28" s="150"/>
      <c r="E28" s="151"/>
      <c r="F28" s="151"/>
      <c r="G28" s="151"/>
      <c r="H28" s="97"/>
      <c r="I28" s="96"/>
    </row>
    <row r="29" spans="2:9" ht="16.5" customHeight="1" x14ac:dyDescent="0.4">
      <c r="B29" s="95"/>
      <c r="C29" s="352" t="s">
        <v>225</v>
      </c>
      <c r="D29" s="352"/>
      <c r="E29" s="352"/>
      <c r="F29" s="352"/>
      <c r="G29" s="352"/>
      <c r="H29" s="352"/>
      <c r="I29" s="96"/>
    </row>
    <row r="30" spans="2:9" ht="16.5" customHeight="1" x14ac:dyDescent="0.4">
      <c r="B30" s="95"/>
      <c r="C30" s="203" t="s">
        <v>378</v>
      </c>
      <c r="D30" s="204"/>
      <c r="E30" s="204"/>
      <c r="F30" s="204"/>
      <c r="G30" s="204"/>
      <c r="H30" s="204"/>
      <c r="I30" s="96"/>
    </row>
    <row r="31" spans="2:9" ht="22.05" customHeight="1" x14ac:dyDescent="0.4">
      <c r="B31" s="95"/>
      <c r="C31" s="264" t="s">
        <v>422</v>
      </c>
      <c r="D31" s="204"/>
      <c r="E31" s="204"/>
      <c r="F31" s="204"/>
      <c r="G31" s="204"/>
      <c r="H31" s="204"/>
      <c r="I31" s="96"/>
    </row>
    <row r="32" spans="2:9" ht="16.5" customHeight="1" x14ac:dyDescent="0.4">
      <c r="B32" s="95"/>
      <c r="C32" s="203" t="s">
        <v>224</v>
      </c>
      <c r="D32" s="204"/>
      <c r="E32" s="204"/>
      <c r="F32" s="204"/>
      <c r="G32" s="204"/>
      <c r="H32" s="204"/>
      <c r="I32" s="96"/>
    </row>
    <row r="33" spans="2:9" ht="16.5" customHeight="1" x14ac:dyDescent="0.4">
      <c r="B33" s="95"/>
      <c r="C33" s="203" t="s">
        <v>224</v>
      </c>
      <c r="D33" s="204"/>
      <c r="E33" s="204"/>
      <c r="F33" s="204"/>
      <c r="G33" s="204"/>
      <c r="H33" s="204"/>
      <c r="I33" s="96"/>
    </row>
    <row r="34" spans="2:9" ht="16.5" customHeight="1" x14ac:dyDescent="0.25">
      <c r="B34" s="153"/>
      <c r="C34" s="203" t="s">
        <v>224</v>
      </c>
      <c r="D34" s="204"/>
      <c r="E34" s="204"/>
      <c r="F34" s="204"/>
      <c r="G34" s="204"/>
      <c r="H34" s="204"/>
      <c r="I34" s="154"/>
    </row>
    <row r="35" spans="2:9" ht="16.5" customHeight="1" x14ac:dyDescent="0.25">
      <c r="B35" s="153"/>
      <c r="C35" s="203" t="s">
        <v>224</v>
      </c>
      <c r="D35" s="204"/>
      <c r="E35" s="204"/>
      <c r="F35" s="204"/>
      <c r="G35" s="204"/>
      <c r="H35" s="204"/>
      <c r="I35" s="154"/>
    </row>
    <row r="36" spans="2:9" ht="16.5" customHeight="1" x14ac:dyDescent="0.25">
      <c r="B36" s="153"/>
      <c r="C36" s="203" t="s">
        <v>224</v>
      </c>
      <c r="D36" s="204"/>
      <c r="E36" s="204"/>
      <c r="F36" s="204"/>
      <c r="G36" s="204"/>
      <c r="H36" s="204"/>
      <c r="I36" s="154"/>
    </row>
    <row r="37" spans="2:9" s="168" customFormat="1" ht="49.95" customHeight="1" x14ac:dyDescent="0.25">
      <c r="B37" s="153"/>
      <c r="C37" s="347" t="s">
        <v>185</v>
      </c>
      <c r="D37" s="347"/>
      <c r="E37" s="347"/>
      <c r="F37" s="347"/>
      <c r="G37" s="347"/>
      <c r="H37" s="347"/>
      <c r="I37" s="154"/>
    </row>
    <row r="38" spans="2:9" ht="16.5" customHeight="1" x14ac:dyDescent="0.25">
      <c r="B38" s="153"/>
      <c r="C38" s="152"/>
      <c r="D38" s="155"/>
      <c r="E38" s="156"/>
      <c r="F38" s="156"/>
      <c r="G38" s="151"/>
      <c r="H38" s="97"/>
      <c r="I38" s="157"/>
    </row>
    <row r="39" spans="2:9" ht="16.5" customHeight="1" x14ac:dyDescent="0.25">
      <c r="B39" s="153"/>
      <c r="C39" s="352" t="s">
        <v>226</v>
      </c>
      <c r="D39" s="352"/>
      <c r="E39" s="352"/>
      <c r="F39" s="352"/>
      <c r="G39" s="352"/>
      <c r="H39" s="352"/>
      <c r="I39" s="157"/>
    </row>
    <row r="40" spans="2:9" ht="16.5" customHeight="1" x14ac:dyDescent="0.25">
      <c r="B40" s="153"/>
      <c r="C40" s="203" t="s">
        <v>378</v>
      </c>
      <c r="D40" s="204"/>
      <c r="E40" s="204"/>
      <c r="F40" s="204"/>
      <c r="G40" s="204"/>
      <c r="H40" s="204"/>
      <c r="I40" s="157"/>
    </row>
    <row r="41" spans="2:9" ht="25.05" customHeight="1" x14ac:dyDescent="0.25">
      <c r="B41" s="153"/>
      <c r="C41" s="264" t="s">
        <v>423</v>
      </c>
      <c r="D41" s="204"/>
      <c r="E41" s="204"/>
      <c r="F41" s="204"/>
      <c r="G41" s="204"/>
      <c r="H41" s="204"/>
      <c r="I41" s="157"/>
    </row>
    <row r="42" spans="2:9" ht="16.5" customHeight="1" x14ac:dyDescent="0.25">
      <c r="B42" s="153"/>
      <c r="C42" s="203" t="s">
        <v>224</v>
      </c>
      <c r="D42" s="204"/>
      <c r="E42" s="204"/>
      <c r="F42" s="204"/>
      <c r="G42" s="204"/>
      <c r="H42" s="204"/>
      <c r="I42" s="157"/>
    </row>
    <row r="43" spans="2:9" ht="16.5" customHeight="1" x14ac:dyDescent="0.25">
      <c r="B43" s="153"/>
      <c r="C43" s="357" t="s">
        <v>224</v>
      </c>
      <c r="D43" s="357"/>
      <c r="E43" s="357"/>
      <c r="F43" s="357"/>
      <c r="G43" s="357"/>
      <c r="H43" s="357"/>
      <c r="I43" s="157"/>
    </row>
    <row r="44" spans="2:9" ht="16.5" customHeight="1" x14ac:dyDescent="0.25">
      <c r="B44" s="153"/>
      <c r="C44" s="357" t="s">
        <v>224</v>
      </c>
      <c r="D44" s="357"/>
      <c r="E44" s="357"/>
      <c r="F44" s="357"/>
      <c r="G44" s="357"/>
      <c r="H44" s="357"/>
      <c r="I44" s="157"/>
    </row>
    <row r="45" spans="2:9" ht="16.5" customHeight="1" x14ac:dyDescent="0.25">
      <c r="B45" s="153"/>
      <c r="C45" s="357" t="s">
        <v>224</v>
      </c>
      <c r="D45" s="357"/>
      <c r="E45" s="357"/>
      <c r="F45" s="357"/>
      <c r="G45" s="357"/>
      <c r="H45" s="357"/>
      <c r="I45" s="157"/>
    </row>
    <row r="46" spans="2:9" ht="16.5" customHeight="1" x14ac:dyDescent="0.25">
      <c r="B46" s="153"/>
      <c r="C46" s="355"/>
      <c r="D46" s="356"/>
      <c r="E46" s="356"/>
      <c r="F46" s="356"/>
      <c r="G46" s="356"/>
      <c r="H46" s="356"/>
      <c r="I46" s="157"/>
    </row>
    <row r="47" spans="2:9" ht="16.5" customHeight="1" x14ac:dyDescent="0.25">
      <c r="B47" s="153"/>
      <c r="C47" s="158"/>
      <c r="D47" s="72"/>
      <c r="E47" s="72"/>
      <c r="F47" s="72"/>
      <c r="G47" s="72"/>
      <c r="H47" s="73"/>
      <c r="I47" s="157"/>
    </row>
    <row r="48" spans="2:9" ht="16.5" customHeight="1" x14ac:dyDescent="0.25">
      <c r="B48" s="153"/>
      <c r="C48" s="71"/>
      <c r="H48" s="74"/>
      <c r="I48" s="157"/>
    </row>
    <row r="49" spans="2:9" ht="16.5" customHeight="1" thickBot="1" x14ac:dyDescent="0.3">
      <c r="B49" s="159"/>
      <c r="C49" s="160"/>
      <c r="D49" s="65"/>
      <c r="E49" s="65"/>
      <c r="F49" s="65"/>
      <c r="G49" s="65"/>
      <c r="H49" s="75"/>
      <c r="I49" s="161"/>
    </row>
    <row r="50" spans="2:9" x14ac:dyDescent="0.25">
      <c r="B50" s="67"/>
      <c r="C50" s="162"/>
      <c r="I50" s="67"/>
    </row>
    <row r="51" spans="2:9" x14ac:dyDescent="0.25">
      <c r="B51" s="67"/>
      <c r="C51" s="162"/>
      <c r="D51" s="67"/>
      <c r="E51" s="67"/>
      <c r="F51" s="67"/>
      <c r="G51" s="67"/>
      <c r="H51" s="67"/>
      <c r="I51" s="67"/>
    </row>
    <row r="52" spans="2:9" x14ac:dyDescent="0.25">
      <c r="C52" s="163"/>
    </row>
    <row r="53" spans="2:9" x14ac:dyDescent="0.25">
      <c r="D53" s="164"/>
      <c r="E53" s="164"/>
      <c r="F53" s="164"/>
      <c r="G53" s="164"/>
      <c r="H53" s="165"/>
      <c r="I53" s="165"/>
    </row>
    <row r="54" spans="2:9" x14ac:dyDescent="0.25">
      <c r="H54" s="74"/>
      <c r="I54" s="67"/>
    </row>
    <row r="55" spans="2:9" x14ac:dyDescent="0.25">
      <c r="H55" s="74"/>
      <c r="I55" s="67"/>
    </row>
    <row r="56" spans="2:9" x14ac:dyDescent="0.25">
      <c r="H56" s="74"/>
      <c r="I56" s="67"/>
    </row>
    <row r="57" spans="2:9" x14ac:dyDescent="0.25">
      <c r="H57" s="74"/>
      <c r="I57" s="67"/>
    </row>
    <row r="58" spans="2:9" x14ac:dyDescent="0.25">
      <c r="H58" s="74"/>
      <c r="I58" s="67"/>
    </row>
    <row r="59" spans="2:9" x14ac:dyDescent="0.25">
      <c r="H59" s="74"/>
      <c r="I59" s="67"/>
    </row>
    <row r="60" spans="2:9" x14ac:dyDescent="0.25">
      <c r="I60" s="67"/>
    </row>
    <row r="62" spans="2:9" x14ac:dyDescent="0.25">
      <c r="C62" s="162"/>
      <c r="D62" s="354"/>
      <c r="E62" s="354"/>
      <c r="F62" s="354"/>
      <c r="G62" s="354"/>
      <c r="H62" s="354"/>
    </row>
    <row r="63" spans="2:9" x14ac:dyDescent="0.25">
      <c r="C63" s="67"/>
      <c r="D63" s="354"/>
      <c r="E63" s="354"/>
      <c r="F63" s="354"/>
      <c r="G63" s="354"/>
      <c r="H63" s="354"/>
    </row>
    <row r="64" spans="2:9" x14ac:dyDescent="0.25">
      <c r="D64" s="67"/>
      <c r="E64" s="67"/>
      <c r="F64" s="67"/>
      <c r="G64" s="67"/>
      <c r="H64" s="67"/>
    </row>
    <row r="65" spans="3:8" x14ac:dyDescent="0.25">
      <c r="C65" s="162"/>
      <c r="D65" s="67"/>
      <c r="E65" s="67"/>
      <c r="F65" s="67"/>
      <c r="G65" s="67"/>
      <c r="H65" s="67"/>
    </row>
  </sheetData>
  <mergeCells count="15">
    <mergeCell ref="C39:H39"/>
    <mergeCell ref="C29:H29"/>
    <mergeCell ref="D62:H62"/>
    <mergeCell ref="D63:H63"/>
    <mergeCell ref="C37:H37"/>
    <mergeCell ref="C46:H46"/>
    <mergeCell ref="C43:H43"/>
    <mergeCell ref="C44:H44"/>
    <mergeCell ref="C45:H45"/>
    <mergeCell ref="C27:H27"/>
    <mergeCell ref="E1:F1"/>
    <mergeCell ref="C3:H4"/>
    <mergeCell ref="C10:H10"/>
    <mergeCell ref="C12:H12"/>
    <mergeCell ref="E8:F8"/>
  </mergeCells>
  <printOptions horizontalCentered="1" verticalCentered="1"/>
  <pageMargins left="0.23622047244094491" right="0.23622047244094491" top="0.74803149606299213" bottom="0.74803149606299213" header="0.31496062992125984" footer="0.31496062992125984"/>
  <pageSetup paperSize="9" scale="24" orientation="portrait" horizontalDpi="200" verticalDpi="200" r:id="rId1"/>
  <headerFooter alignWithMargins="0">
    <oddHeader>&amp;L&amp;K000000&amp;D&amp;R&amp;K000000&amp;P</oddHeader>
    <oddFooter>&amp;CDocument Unique d'Evaluation des Risques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B1:I46"/>
  <sheetViews>
    <sheetView showGridLines="0" topLeftCell="A14" zoomScale="110" zoomScaleNormal="110" workbookViewId="0">
      <selection activeCell="D13" sqref="D13"/>
    </sheetView>
  </sheetViews>
  <sheetFormatPr baseColWidth="10" defaultColWidth="11.44140625" defaultRowHeight="13.2" x14ac:dyDescent="0.25"/>
  <cols>
    <col min="1" max="1" width="2.77734375" style="64" customWidth="1"/>
    <col min="2" max="2" width="4.33203125" style="64" customWidth="1"/>
    <col min="3" max="8" width="47.44140625" style="64" customWidth="1"/>
    <col min="9" max="9" width="4.33203125" style="64" customWidth="1"/>
    <col min="10" max="10" width="3.33203125" style="64" customWidth="1"/>
    <col min="11" max="16384" width="11.44140625" style="64"/>
  </cols>
  <sheetData>
    <row r="1" spans="2:9" ht="14.25" customHeight="1" thickBot="1" x14ac:dyDescent="0.4">
      <c r="E1" s="331"/>
      <c r="F1" s="348"/>
      <c r="G1" s="144"/>
    </row>
    <row r="2" spans="2:9" ht="21" x14ac:dyDescent="0.35">
      <c r="B2" s="145"/>
      <c r="C2" s="146"/>
      <c r="D2" s="146"/>
      <c r="E2" s="101"/>
      <c r="F2" s="147"/>
      <c r="G2" s="147"/>
      <c r="H2" s="146"/>
      <c r="I2" s="148"/>
    </row>
    <row r="3" spans="2:9" ht="25.5" customHeight="1" x14ac:dyDescent="0.45">
      <c r="B3" s="95"/>
      <c r="C3" s="298" t="s">
        <v>379</v>
      </c>
      <c r="D3" s="349"/>
      <c r="E3" s="349"/>
      <c r="F3" s="349"/>
      <c r="G3" s="349"/>
      <c r="H3" s="349"/>
      <c r="I3" s="149"/>
    </row>
    <row r="4" spans="2:9" ht="88.05" customHeight="1" x14ac:dyDescent="0.4">
      <c r="B4" s="95"/>
      <c r="C4" s="350"/>
      <c r="D4" s="351"/>
      <c r="E4" s="351"/>
      <c r="F4" s="351"/>
      <c r="G4" s="351"/>
      <c r="H4" s="351"/>
      <c r="I4" s="96"/>
    </row>
    <row r="5" spans="2:9" ht="16.5" customHeight="1" thickBot="1" x14ac:dyDescent="0.45">
      <c r="B5" s="95"/>
      <c r="C5" s="65"/>
      <c r="D5" s="65"/>
      <c r="E5" s="65"/>
      <c r="F5" s="65"/>
      <c r="G5" s="65"/>
      <c r="H5" s="65"/>
      <c r="I5" s="96"/>
    </row>
    <row r="6" spans="2:9" ht="16.5" customHeight="1" x14ac:dyDescent="0.4">
      <c r="B6" s="95"/>
      <c r="C6" s="62"/>
      <c r="D6" s="63"/>
      <c r="E6" s="63"/>
      <c r="F6" s="63"/>
      <c r="G6" s="63"/>
      <c r="I6" s="96"/>
    </row>
    <row r="7" spans="2:9" ht="37.049999999999997" customHeight="1" x14ac:dyDescent="0.4">
      <c r="B7" s="95"/>
      <c r="C7" s="275" t="s">
        <v>387</v>
      </c>
      <c r="I7" s="96"/>
    </row>
    <row r="8" spans="2:9" ht="34.950000000000003" customHeight="1" x14ac:dyDescent="0.55000000000000004">
      <c r="B8" s="95"/>
      <c r="C8" s="171" t="s">
        <v>279</v>
      </c>
      <c r="D8" s="169"/>
      <c r="E8" s="169"/>
      <c r="F8" s="169"/>
      <c r="G8" s="169"/>
      <c r="H8" s="169"/>
      <c r="I8" s="96"/>
    </row>
    <row r="9" spans="2:9" ht="34.950000000000003" customHeight="1" x14ac:dyDescent="0.4">
      <c r="B9" s="95"/>
      <c r="C9" s="170" t="s">
        <v>386</v>
      </c>
      <c r="D9" s="150"/>
      <c r="E9" s="151"/>
      <c r="F9" s="151"/>
      <c r="G9" s="151"/>
      <c r="H9" s="97"/>
      <c r="I9" s="96"/>
    </row>
    <row r="10" spans="2:9" ht="34.950000000000003" customHeight="1" x14ac:dyDescent="0.4">
      <c r="B10" s="95"/>
      <c r="C10" s="170" t="s">
        <v>333</v>
      </c>
      <c r="D10" s="150"/>
      <c r="E10" s="151"/>
      <c r="F10" s="151"/>
      <c r="G10" s="151"/>
      <c r="H10" s="97"/>
      <c r="I10" s="96"/>
    </row>
    <row r="11" spans="2:9" ht="34.950000000000003" customHeight="1" x14ac:dyDescent="0.4">
      <c r="B11" s="95"/>
      <c r="C11" s="170" t="s">
        <v>192</v>
      </c>
      <c r="D11" s="97"/>
      <c r="E11" s="97"/>
      <c r="F11" s="151"/>
      <c r="G11" s="151"/>
      <c r="H11" s="97"/>
      <c r="I11" s="96"/>
    </row>
    <row r="12" spans="2:9" ht="34.950000000000003" customHeight="1" x14ac:dyDescent="0.4">
      <c r="B12" s="95"/>
      <c r="C12" s="170" t="s">
        <v>290</v>
      </c>
      <c r="D12" s="97"/>
      <c r="E12" s="97"/>
      <c r="F12" s="151"/>
      <c r="G12" s="151"/>
      <c r="H12" s="97"/>
      <c r="I12" s="96"/>
    </row>
    <row r="13" spans="2:9" ht="34.950000000000003" customHeight="1" x14ac:dyDescent="0.4">
      <c r="B13" s="95"/>
      <c r="C13" s="170" t="s">
        <v>186</v>
      </c>
      <c r="D13" s="97"/>
      <c r="E13" s="97"/>
      <c r="F13" s="151"/>
      <c r="G13" s="151"/>
      <c r="H13" s="97"/>
      <c r="I13" s="96"/>
    </row>
    <row r="14" spans="2:9" ht="34.950000000000003" customHeight="1" x14ac:dyDescent="0.4">
      <c r="B14" s="95"/>
      <c r="C14" s="170" t="s">
        <v>188</v>
      </c>
      <c r="D14" s="97"/>
      <c r="E14" s="97"/>
      <c r="F14" s="151"/>
      <c r="G14" s="151"/>
      <c r="H14" s="97"/>
      <c r="I14" s="96"/>
    </row>
    <row r="15" spans="2:9" ht="34.950000000000003" customHeight="1" x14ac:dyDescent="0.4">
      <c r="B15" s="95"/>
      <c r="C15" s="170" t="s">
        <v>189</v>
      </c>
      <c r="D15" s="97"/>
      <c r="E15" s="97"/>
      <c r="F15" s="151"/>
      <c r="G15" s="151"/>
      <c r="H15" s="97"/>
      <c r="I15" s="96"/>
    </row>
    <row r="16" spans="2:9" ht="34.950000000000003" customHeight="1" x14ac:dyDescent="0.4">
      <c r="B16" s="95"/>
      <c r="C16" s="272" t="s">
        <v>431</v>
      </c>
      <c r="D16" s="97"/>
      <c r="E16" s="97"/>
      <c r="F16" s="151"/>
      <c r="G16" s="151"/>
      <c r="H16" s="97"/>
      <c r="I16" s="96"/>
    </row>
    <row r="17" spans="2:9" ht="34.950000000000003" customHeight="1" x14ac:dyDescent="0.4">
      <c r="B17" s="95"/>
      <c r="C17" s="170" t="s">
        <v>190</v>
      </c>
      <c r="D17" s="97"/>
      <c r="E17" s="97"/>
      <c r="F17" s="151"/>
      <c r="G17" s="151"/>
      <c r="H17" s="97"/>
      <c r="I17" s="96"/>
    </row>
    <row r="18" spans="2:9" ht="34.950000000000003" customHeight="1" x14ac:dyDescent="0.4">
      <c r="B18" s="95"/>
      <c r="C18" s="170" t="s">
        <v>337</v>
      </c>
      <c r="D18" s="97"/>
      <c r="E18" s="97"/>
      <c r="F18" s="151"/>
      <c r="G18" s="151"/>
      <c r="H18" s="97"/>
      <c r="I18" s="96"/>
    </row>
    <row r="19" spans="2:9" ht="34.950000000000003" customHeight="1" x14ac:dyDescent="0.4">
      <c r="B19" s="95"/>
      <c r="C19" s="170" t="s">
        <v>194</v>
      </c>
      <c r="D19" s="97"/>
      <c r="E19" s="97"/>
      <c r="F19" s="151"/>
      <c r="G19" s="151"/>
      <c r="H19" s="97"/>
      <c r="I19" s="96"/>
    </row>
    <row r="20" spans="2:9" ht="34.950000000000003" customHeight="1" x14ac:dyDescent="0.4">
      <c r="B20" s="95"/>
      <c r="C20" s="170" t="s">
        <v>195</v>
      </c>
      <c r="D20" s="97"/>
      <c r="E20" s="97"/>
      <c r="F20" s="151"/>
      <c r="G20" s="151"/>
      <c r="H20" s="97"/>
      <c r="I20" s="96"/>
    </row>
    <row r="21" spans="2:9" ht="34.950000000000003" customHeight="1" x14ac:dyDescent="0.4">
      <c r="B21" s="95"/>
      <c r="C21" s="170" t="s">
        <v>196</v>
      </c>
      <c r="D21" s="97"/>
      <c r="E21" s="97"/>
      <c r="F21" s="151"/>
      <c r="G21" s="151"/>
      <c r="H21" s="97"/>
      <c r="I21" s="96"/>
    </row>
    <row r="22" spans="2:9" ht="34.950000000000003" customHeight="1" x14ac:dyDescent="0.4">
      <c r="B22" s="95"/>
      <c r="D22" s="97"/>
      <c r="E22" s="97"/>
      <c r="F22" s="151"/>
      <c r="G22" s="151"/>
      <c r="H22" s="97"/>
      <c r="I22" s="96"/>
    </row>
    <row r="23" spans="2:9" ht="34.950000000000003" customHeight="1" x14ac:dyDescent="0.4">
      <c r="B23" s="95"/>
      <c r="C23" s="294" t="s">
        <v>430</v>
      </c>
      <c r="D23" s="97"/>
      <c r="E23" s="97"/>
      <c r="F23" s="151"/>
      <c r="G23" s="151"/>
      <c r="H23" s="97"/>
      <c r="I23" s="96"/>
    </row>
    <row r="24" spans="2:9" ht="34.950000000000003" customHeight="1" x14ac:dyDescent="0.4">
      <c r="B24" s="95"/>
      <c r="F24" s="223" t="s">
        <v>198</v>
      </c>
      <c r="G24" s="151"/>
      <c r="H24" s="97"/>
      <c r="I24" s="96"/>
    </row>
    <row r="25" spans="2:9" ht="34.950000000000003" customHeight="1" x14ac:dyDescent="0.4">
      <c r="B25" s="95"/>
      <c r="D25" s="150"/>
      <c r="E25" s="151"/>
      <c r="F25" s="223" t="s">
        <v>191</v>
      </c>
      <c r="G25" s="151"/>
      <c r="H25" s="97"/>
      <c r="I25" s="96"/>
    </row>
    <row r="26" spans="2:9" ht="34.950000000000003" customHeight="1" x14ac:dyDescent="0.25">
      <c r="B26" s="153"/>
      <c r="D26" s="67"/>
      <c r="E26" s="69"/>
      <c r="F26" s="223" t="s">
        <v>187</v>
      </c>
      <c r="G26" s="70"/>
      <c r="I26" s="157"/>
    </row>
    <row r="27" spans="2:9" ht="34.950000000000003" customHeight="1" x14ac:dyDescent="0.25">
      <c r="B27" s="153"/>
      <c r="F27" s="223" t="s">
        <v>193</v>
      </c>
      <c r="H27" s="74"/>
      <c r="I27" s="157"/>
    </row>
    <row r="28" spans="2:9" ht="34.950000000000003" customHeight="1" x14ac:dyDescent="0.25">
      <c r="B28" s="153"/>
      <c r="F28" s="223" t="s">
        <v>197</v>
      </c>
      <c r="H28" s="74"/>
      <c r="I28" s="157"/>
    </row>
    <row r="29" spans="2:9" ht="34.950000000000003" customHeight="1" x14ac:dyDescent="0.25">
      <c r="B29" s="153"/>
      <c r="F29" s="223" t="s">
        <v>336</v>
      </c>
      <c r="H29" s="74"/>
      <c r="I29" s="157"/>
    </row>
    <row r="30" spans="2:9" ht="16.5" customHeight="1" thickBot="1" x14ac:dyDescent="0.3">
      <c r="B30" s="159"/>
      <c r="C30" s="160"/>
      <c r="D30" s="65"/>
      <c r="E30" s="65"/>
      <c r="F30" s="65"/>
      <c r="G30" s="65"/>
      <c r="H30" s="75"/>
      <c r="I30" s="161"/>
    </row>
    <row r="31" spans="2:9" x14ac:dyDescent="0.25">
      <c r="B31" s="67"/>
      <c r="C31" s="162"/>
      <c r="I31" s="67"/>
    </row>
    <row r="32" spans="2:9" x14ac:dyDescent="0.25">
      <c r="B32" s="67"/>
      <c r="C32" s="162"/>
      <c r="D32" s="67"/>
      <c r="E32" s="67"/>
      <c r="F32" s="67"/>
      <c r="G32" s="67"/>
      <c r="H32" s="67"/>
      <c r="I32" s="67"/>
    </row>
    <row r="33" spans="3:9" x14ac:dyDescent="0.25">
      <c r="C33" s="163"/>
    </row>
    <row r="34" spans="3:9" x14ac:dyDescent="0.25">
      <c r="D34" s="164"/>
      <c r="E34" s="164"/>
      <c r="F34" s="164"/>
      <c r="G34" s="164"/>
      <c r="H34" s="165"/>
      <c r="I34" s="165"/>
    </row>
    <row r="35" spans="3:9" x14ac:dyDescent="0.25">
      <c r="H35" s="74"/>
      <c r="I35" s="67"/>
    </row>
    <row r="36" spans="3:9" x14ac:dyDescent="0.25">
      <c r="H36" s="74"/>
      <c r="I36" s="67"/>
    </row>
    <row r="37" spans="3:9" x14ac:dyDescent="0.25">
      <c r="H37" s="74"/>
      <c r="I37" s="67"/>
    </row>
    <row r="38" spans="3:9" x14ac:dyDescent="0.25">
      <c r="H38" s="74"/>
      <c r="I38" s="67"/>
    </row>
    <row r="39" spans="3:9" x14ac:dyDescent="0.25">
      <c r="H39" s="74"/>
      <c r="I39" s="67"/>
    </row>
    <row r="40" spans="3:9" x14ac:dyDescent="0.25">
      <c r="H40" s="74"/>
      <c r="I40" s="67"/>
    </row>
    <row r="41" spans="3:9" x14ac:dyDescent="0.25">
      <c r="I41" s="67"/>
    </row>
    <row r="43" spans="3:9" x14ac:dyDescent="0.25">
      <c r="C43" s="162"/>
      <c r="D43" s="354"/>
      <c r="E43" s="354"/>
      <c r="F43" s="354"/>
      <c r="G43" s="354"/>
      <c r="H43" s="354"/>
    </row>
    <row r="44" spans="3:9" x14ac:dyDescent="0.25">
      <c r="C44" s="67"/>
      <c r="D44" s="354"/>
      <c r="E44" s="354"/>
      <c r="F44" s="354"/>
      <c r="G44" s="354"/>
      <c r="H44" s="354"/>
    </row>
    <row r="45" spans="3:9" x14ac:dyDescent="0.25">
      <c r="D45" s="67"/>
      <c r="E45" s="67"/>
      <c r="F45" s="67"/>
      <c r="G45" s="67"/>
      <c r="H45" s="67"/>
    </row>
    <row r="46" spans="3:9" x14ac:dyDescent="0.25">
      <c r="C46" s="162"/>
      <c r="D46" s="67"/>
      <c r="E46" s="67"/>
      <c r="F46" s="67"/>
      <c r="G46" s="67"/>
      <c r="H46" s="67"/>
    </row>
  </sheetData>
  <mergeCells count="4">
    <mergeCell ref="D44:H44"/>
    <mergeCell ref="E1:F1"/>
    <mergeCell ref="C3:H4"/>
    <mergeCell ref="D43:H43"/>
  </mergeCells>
  <printOptions horizontalCentered="1" verticalCentered="1"/>
  <pageMargins left="0.23622047244094491" right="0.23622047244094491" top="0.74803149606299213" bottom="0.74803149606299213" header="0.31496062992125984" footer="0.31496062992125984"/>
  <pageSetup paperSize="9" scale="31" orientation="portrait" horizontalDpi="200" verticalDpi="200" r:id="rId1"/>
  <headerFooter alignWithMargins="0">
    <oddHeader>&amp;L&amp;K000000&amp;D&amp;R&amp;K000000&amp;P</oddHeader>
    <oddFooter>&amp;CDocument Unique d'Evaluation des Risques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780DB-42B5-B844-8658-6E36C43C84CE}">
  <sheetPr codeName="Feuil11">
    <pageSetUpPr fitToPage="1"/>
  </sheetPr>
  <dimension ref="B1:L43"/>
  <sheetViews>
    <sheetView showGridLines="0" tabSelected="1" zoomScale="66" zoomScaleNormal="66" workbookViewId="0">
      <selection activeCell="C29" sqref="C29"/>
    </sheetView>
  </sheetViews>
  <sheetFormatPr baseColWidth="10" defaultColWidth="11.44140625" defaultRowHeight="13.2" x14ac:dyDescent="0.25"/>
  <cols>
    <col min="1" max="1" width="2.77734375" style="64" customWidth="1"/>
    <col min="2" max="2" width="6.109375" style="64" customWidth="1"/>
    <col min="3" max="3" width="34.77734375" style="64" customWidth="1"/>
    <col min="4" max="4" width="164.33203125" style="64" customWidth="1"/>
    <col min="5" max="5" width="31.33203125" style="64" customWidth="1"/>
    <col min="6" max="6" width="48" style="64" customWidth="1"/>
    <col min="7" max="7" width="20.109375" style="64" customWidth="1"/>
    <col min="8" max="8" width="39.77734375" style="64" customWidth="1"/>
    <col min="9" max="9" width="7.109375" style="64" customWidth="1"/>
    <col min="10" max="10" width="3.33203125" style="64" customWidth="1"/>
    <col min="11" max="11" width="11.44140625" style="64" customWidth="1"/>
    <col min="12" max="12" width="32" style="64" customWidth="1"/>
    <col min="13" max="16384" width="11.44140625" style="64"/>
  </cols>
  <sheetData>
    <row r="1" spans="2:12" ht="14.25" customHeight="1" thickBot="1" x14ac:dyDescent="0.4">
      <c r="E1" s="331"/>
      <c r="F1" s="348"/>
      <c r="G1" s="144"/>
    </row>
    <row r="2" spans="2:12" ht="25.5" customHeight="1" x14ac:dyDescent="0.45">
      <c r="B2" s="145"/>
      <c r="C2" s="359" t="s">
        <v>329</v>
      </c>
      <c r="D2" s="360"/>
      <c r="E2" s="360"/>
      <c r="F2" s="360"/>
      <c r="G2" s="360"/>
      <c r="H2" s="360"/>
      <c r="I2" s="213"/>
    </row>
    <row r="3" spans="2:12" ht="79.05" customHeight="1" x14ac:dyDescent="0.4">
      <c r="B3" s="95"/>
      <c r="C3" s="361"/>
      <c r="D3" s="361"/>
      <c r="E3" s="361"/>
      <c r="F3" s="361"/>
      <c r="G3" s="361"/>
      <c r="H3" s="361"/>
      <c r="I3" s="96"/>
    </row>
    <row r="4" spans="2:12" ht="16.5" customHeight="1" thickBot="1" x14ac:dyDescent="0.45">
      <c r="B4" s="95"/>
      <c r="C4" s="65"/>
      <c r="D4" s="65"/>
      <c r="E4" s="65"/>
      <c r="F4" s="65"/>
      <c r="G4" s="65"/>
      <c r="H4" s="65"/>
      <c r="I4" s="96"/>
    </row>
    <row r="5" spans="2:12" ht="16.5" customHeight="1" x14ac:dyDescent="0.4">
      <c r="B5" s="95"/>
      <c r="C5" s="215"/>
      <c r="D5" s="172" t="e">
        <f>VLOOKUP(#REF!,'Listes de choix'!$J$6:$K$11,2,0)</f>
        <v>#REF!</v>
      </c>
      <c r="E5" s="172" t="e">
        <f>#REF!*#REF!*D5</f>
        <v>#REF!</v>
      </c>
      <c r="F5" s="151"/>
      <c r="G5" s="151"/>
      <c r="H5" s="97"/>
      <c r="I5" s="96"/>
    </row>
    <row r="6" spans="2:12" ht="31.05" customHeight="1" x14ac:dyDescent="0.4">
      <c r="B6" s="95"/>
      <c r="C6" s="254" t="s">
        <v>199</v>
      </c>
      <c r="D6" s="239" t="s">
        <v>208</v>
      </c>
      <c r="E6" s="208">
        <v>3</v>
      </c>
      <c r="F6" s="214"/>
      <c r="G6" s="214"/>
      <c r="I6" s="96"/>
    </row>
    <row r="7" spans="2:12" ht="17.25" customHeight="1" x14ac:dyDescent="0.55000000000000004">
      <c r="B7" s="95"/>
      <c r="C7" s="276" t="s">
        <v>387</v>
      </c>
      <c r="D7" s="239" t="s">
        <v>209</v>
      </c>
      <c r="E7" s="208">
        <v>0</v>
      </c>
      <c r="F7" s="206" t="s">
        <v>210</v>
      </c>
      <c r="G7" s="209">
        <f>IF(ISERROR(E7/E6),"",(E7/E6))</f>
        <v>0</v>
      </c>
      <c r="H7" s="169"/>
      <c r="I7" s="96"/>
    </row>
    <row r="8" spans="2:12" ht="4.5" customHeight="1" x14ac:dyDescent="0.55000000000000004">
      <c r="B8" s="95"/>
      <c r="C8" s="176"/>
      <c r="D8" s="177"/>
      <c r="E8" s="178"/>
      <c r="F8" s="169"/>
      <c r="G8" s="169"/>
      <c r="H8" s="169"/>
      <c r="I8" s="96"/>
    </row>
    <row r="9" spans="2:12" s="98" customFormat="1" ht="37.5" customHeight="1" x14ac:dyDescent="0.25">
      <c r="B9" s="99"/>
      <c r="C9" s="205" t="s">
        <v>386</v>
      </c>
      <c r="D9" s="224" t="s">
        <v>82</v>
      </c>
      <c r="E9" s="205" t="s">
        <v>322</v>
      </c>
      <c r="F9" s="205" t="s">
        <v>323</v>
      </c>
      <c r="G9" s="255" t="s">
        <v>324</v>
      </c>
      <c r="H9" s="205" t="s">
        <v>325</v>
      </c>
      <c r="I9" s="256"/>
      <c r="L9" s="98" t="s">
        <v>297</v>
      </c>
    </row>
    <row r="10" spans="2:12" ht="219" customHeight="1" x14ac:dyDescent="0.4">
      <c r="B10" s="95"/>
      <c r="C10" s="238" t="s">
        <v>283</v>
      </c>
      <c r="D10" s="225" t="s">
        <v>339</v>
      </c>
      <c r="E10" s="235" t="s">
        <v>293</v>
      </c>
      <c r="F10" s="188" t="s">
        <v>282</v>
      </c>
      <c r="G10" s="194" t="s">
        <v>136</v>
      </c>
      <c r="H10" s="197" t="s">
        <v>97</v>
      </c>
      <c r="I10" s="96"/>
      <c r="L10" s="168" t="s">
        <v>296</v>
      </c>
    </row>
    <row r="11" spans="2:12" ht="13.5" customHeight="1" x14ac:dyDescent="0.4">
      <c r="B11" s="95"/>
      <c r="C11" s="215"/>
      <c r="D11" s="226"/>
      <c r="E11" s="97"/>
      <c r="F11" s="151"/>
      <c r="G11" s="180">
        <f>VLOOKUP(G10,'Listes de choix'!$D$6:$E$20,2,0)</f>
        <v>4</v>
      </c>
      <c r="H11" s="172">
        <f>VLOOKUP(H10,'Listes de choix'!$G$6:$H$23,2,0)</f>
        <v>4</v>
      </c>
      <c r="I11" s="96"/>
    </row>
    <row r="12" spans="2:12" s="98" customFormat="1" ht="51" customHeight="1" x14ac:dyDescent="0.25">
      <c r="B12" s="99"/>
      <c r="C12" s="205" t="s">
        <v>326</v>
      </c>
      <c r="D12" s="224" t="s">
        <v>202</v>
      </c>
      <c r="E12" s="205" t="s">
        <v>327</v>
      </c>
      <c r="F12" s="205" t="s">
        <v>204</v>
      </c>
      <c r="G12" s="255" t="s">
        <v>328</v>
      </c>
      <c r="H12" s="205" t="s">
        <v>207</v>
      </c>
      <c r="I12" s="205" t="s">
        <v>347</v>
      </c>
    </row>
    <row r="13" spans="2:12" ht="277.95" customHeight="1" x14ac:dyDescent="0.25">
      <c r="B13" s="95"/>
      <c r="C13" s="191" t="s">
        <v>107</v>
      </c>
      <c r="D13" s="227" t="s">
        <v>354</v>
      </c>
      <c r="E13" s="237" t="str">
        <f>IF(E14=0,"/",IF(E14&lt;10,"3 / Faible",IF(E14&lt;50,"2 / Moyenne",IF(E14&lt;=5000,"1 / Forte"))))</f>
        <v>3 / Faible</v>
      </c>
      <c r="F13" s="233" t="s">
        <v>353</v>
      </c>
      <c r="G13" s="195" t="s">
        <v>125</v>
      </c>
      <c r="H13" s="234" t="s">
        <v>415</v>
      </c>
      <c r="I13" s="257">
        <v>37</v>
      </c>
    </row>
    <row r="14" spans="2:12" ht="16.5" customHeight="1" x14ac:dyDescent="0.4">
      <c r="B14" s="95"/>
      <c r="C14" s="215"/>
      <c r="D14" s="228">
        <f>VLOOKUP(C13,'Listes de choix'!$J$6:$K$11,2,0)</f>
        <v>0.05</v>
      </c>
      <c r="E14" s="172">
        <f>G11*H11*D14</f>
        <v>0.8</v>
      </c>
      <c r="F14" s="151"/>
      <c r="G14" s="151"/>
      <c r="H14" s="97"/>
      <c r="I14" s="96"/>
    </row>
    <row r="15" spans="2:12" ht="17.25" customHeight="1" x14ac:dyDescent="0.4">
      <c r="B15" s="95"/>
      <c r="C15" s="215"/>
      <c r="D15" s="239" t="s">
        <v>208</v>
      </c>
      <c r="E15" s="208">
        <v>3</v>
      </c>
      <c r="F15" s="214"/>
      <c r="G15" s="214"/>
      <c r="I15" s="96"/>
    </row>
    <row r="16" spans="2:12" ht="17.25" customHeight="1" x14ac:dyDescent="0.4">
      <c r="B16" s="95"/>
      <c r="C16" s="362" t="s">
        <v>414</v>
      </c>
      <c r="D16" s="239" t="s">
        <v>208</v>
      </c>
      <c r="E16" s="208">
        <v>3</v>
      </c>
      <c r="F16" s="214"/>
      <c r="G16" s="214"/>
      <c r="I16" s="96"/>
    </row>
    <row r="17" spans="2:12" ht="17.25" customHeight="1" x14ac:dyDescent="0.55000000000000004">
      <c r="B17" s="95"/>
      <c r="C17" s="363"/>
      <c r="D17" s="239" t="s">
        <v>209</v>
      </c>
      <c r="E17" s="208">
        <v>0</v>
      </c>
      <c r="F17" s="206" t="s">
        <v>210</v>
      </c>
      <c r="G17" s="209">
        <f>IF(ISERROR(E17/E16),"",(E17/E16))</f>
        <v>0</v>
      </c>
      <c r="H17" s="169"/>
      <c r="I17" s="96"/>
    </row>
    <row r="18" spans="2:12" ht="4.5" customHeight="1" x14ac:dyDescent="0.55000000000000004">
      <c r="B18" s="95"/>
      <c r="C18" s="176"/>
      <c r="D18" s="240"/>
      <c r="E18" s="178"/>
      <c r="F18" s="169"/>
      <c r="G18" s="169"/>
      <c r="H18" s="169"/>
      <c r="I18" s="96"/>
    </row>
    <row r="19" spans="2:12" s="98" customFormat="1" ht="37.5" customHeight="1" x14ac:dyDescent="0.25">
      <c r="B19" s="99"/>
      <c r="C19" s="205" t="s">
        <v>123</v>
      </c>
      <c r="D19" s="224" t="s">
        <v>384</v>
      </c>
      <c r="E19" s="205" t="s">
        <v>322</v>
      </c>
      <c r="F19" s="205" t="s">
        <v>323</v>
      </c>
      <c r="G19" s="255" t="s">
        <v>324</v>
      </c>
      <c r="H19" s="205" t="s">
        <v>325</v>
      </c>
      <c r="I19" s="100"/>
    </row>
    <row r="20" spans="2:12" ht="213" customHeight="1" x14ac:dyDescent="0.4">
      <c r="B20" s="95"/>
      <c r="C20" s="238" t="s">
        <v>283</v>
      </c>
      <c r="D20" s="225" t="s">
        <v>340</v>
      </c>
      <c r="E20" s="236" t="s">
        <v>293</v>
      </c>
      <c r="F20" s="189" t="s">
        <v>282</v>
      </c>
      <c r="G20" s="194" t="s">
        <v>136</v>
      </c>
      <c r="H20" s="195" t="s">
        <v>96</v>
      </c>
      <c r="I20" s="96"/>
      <c r="L20" s="168" t="s">
        <v>298</v>
      </c>
    </row>
    <row r="21" spans="2:12" ht="16.5" customHeight="1" x14ac:dyDescent="0.4">
      <c r="B21" s="95"/>
      <c r="C21" s="215"/>
      <c r="D21" s="226"/>
      <c r="E21" s="97"/>
      <c r="F21" s="151"/>
      <c r="G21" s="180">
        <f>VLOOKUP(G20,'Listes de choix'!$D$6:$E$20,2,0)</f>
        <v>4</v>
      </c>
      <c r="H21" s="172">
        <f>VLOOKUP(H20,'Listes de choix'!$G$6:$H$23,2,0)</f>
        <v>1</v>
      </c>
      <c r="I21" s="96"/>
    </row>
    <row r="22" spans="2:12" s="98" customFormat="1" ht="51" customHeight="1" x14ac:dyDescent="0.25">
      <c r="B22" s="99"/>
      <c r="C22" s="205" t="s">
        <v>326</v>
      </c>
      <c r="D22" s="224" t="s">
        <v>202</v>
      </c>
      <c r="E22" s="205" t="s">
        <v>327</v>
      </c>
      <c r="F22" s="205" t="s">
        <v>204</v>
      </c>
      <c r="G22" s="255" t="s">
        <v>328</v>
      </c>
      <c r="H22" s="205" t="s">
        <v>207</v>
      </c>
      <c r="I22" s="205" t="s">
        <v>346</v>
      </c>
    </row>
    <row r="23" spans="2:12" ht="229.05" customHeight="1" x14ac:dyDescent="0.25">
      <c r="B23" s="95"/>
      <c r="C23" s="280" t="s">
        <v>96</v>
      </c>
      <c r="D23" s="230" t="s">
        <v>349</v>
      </c>
      <c r="E23" s="237" t="str">
        <f>IF(E24=0,"/",IF(E24&lt;10,"3 / Faible",IF(E24&lt;50,"2 / Moyenne",IF(E24&lt;=5000,"1 / Forte"))))</f>
        <v>3 / Faible</v>
      </c>
      <c r="F23" s="233" t="s">
        <v>373</v>
      </c>
      <c r="G23" s="194" t="s">
        <v>125</v>
      </c>
      <c r="H23" s="234" t="s">
        <v>396</v>
      </c>
      <c r="I23" s="257">
        <v>5</v>
      </c>
    </row>
    <row r="24" spans="2:12" ht="18" customHeight="1" x14ac:dyDescent="0.4">
      <c r="B24" s="95"/>
      <c r="C24" s="215"/>
      <c r="D24" s="228">
        <f>VLOOKUP(C23,'Listes de choix'!$J$6:$K$11,2,0)</f>
        <v>0.5</v>
      </c>
      <c r="E24" s="172">
        <f>G21*H21*D24</f>
        <v>2</v>
      </c>
      <c r="F24" s="151"/>
      <c r="G24" s="151"/>
      <c r="H24" s="97"/>
      <c r="I24" s="96"/>
    </row>
    <row r="25" spans="2:12" ht="17.25" customHeight="1" x14ac:dyDescent="0.4">
      <c r="B25" s="95"/>
      <c r="C25" s="358" t="s">
        <v>212</v>
      </c>
      <c r="D25" s="239" t="s">
        <v>208</v>
      </c>
      <c r="E25" s="208">
        <v>3</v>
      </c>
      <c r="F25" s="214"/>
      <c r="G25" s="214"/>
      <c r="I25" s="96"/>
    </row>
    <row r="26" spans="2:12" ht="17.25" customHeight="1" x14ac:dyDescent="0.55000000000000004">
      <c r="B26" s="95"/>
      <c r="C26" s="358"/>
      <c r="D26" s="239" t="s">
        <v>209</v>
      </c>
      <c r="E26" s="174">
        <v>3</v>
      </c>
      <c r="F26" s="173" t="s">
        <v>210</v>
      </c>
      <c r="G26" s="175">
        <f>IF(ISERROR(E26/E25),"",(E26/E25))</f>
        <v>1</v>
      </c>
      <c r="H26" s="169"/>
      <c r="I26" s="96"/>
    </row>
    <row r="27" spans="2:12" ht="4.5" customHeight="1" x14ac:dyDescent="0.55000000000000004">
      <c r="B27" s="95"/>
      <c r="C27" s="176"/>
      <c r="D27" s="229"/>
      <c r="E27" s="178"/>
      <c r="F27" s="169"/>
      <c r="G27" s="169"/>
      <c r="H27" s="169"/>
      <c r="I27" s="96"/>
    </row>
    <row r="28" spans="2:12" s="98" customFormat="1" ht="37.5" customHeight="1" x14ac:dyDescent="0.25">
      <c r="B28" s="99"/>
      <c r="C28" s="205" t="s">
        <v>123</v>
      </c>
      <c r="D28" s="224" t="s">
        <v>82</v>
      </c>
      <c r="E28" s="205" t="s">
        <v>322</v>
      </c>
      <c r="F28" s="205" t="s">
        <v>323</v>
      </c>
      <c r="G28" s="255" t="s">
        <v>324</v>
      </c>
      <c r="H28" s="205" t="s">
        <v>325</v>
      </c>
      <c r="I28" s="100"/>
    </row>
    <row r="29" spans="2:12" ht="149.25" customHeight="1" x14ac:dyDescent="0.4">
      <c r="B29" s="95"/>
      <c r="C29" s="238" t="s">
        <v>432</v>
      </c>
      <c r="D29" s="225" t="s">
        <v>341</v>
      </c>
      <c r="E29" s="236" t="s">
        <v>291</v>
      </c>
      <c r="F29" s="189" t="str">
        <f>VLOOKUP(E29,'Listes de choix'!$A$6:$B$47,2,0)</f>
        <v>non</v>
      </c>
      <c r="G29" s="194" t="s">
        <v>134</v>
      </c>
      <c r="H29" s="195" t="s">
        <v>96</v>
      </c>
      <c r="I29" s="96"/>
      <c r="L29" s="64" t="s">
        <v>299</v>
      </c>
    </row>
    <row r="30" spans="2:12" ht="16.5" customHeight="1" x14ac:dyDescent="0.4">
      <c r="B30" s="95"/>
      <c r="C30" s="215"/>
      <c r="D30" s="226"/>
      <c r="E30" s="97"/>
      <c r="F30" s="151"/>
      <c r="G30" s="180">
        <f>VLOOKUP(G29,'Listes de choix'!$D$6:$E$20,2,0)</f>
        <v>50</v>
      </c>
      <c r="H30" s="172">
        <f>VLOOKUP(H29,'Listes de choix'!$G$6:$H$23,2,0)</f>
        <v>1</v>
      </c>
      <c r="I30" s="96"/>
    </row>
    <row r="31" spans="2:12" s="98" customFormat="1" ht="51" customHeight="1" x14ac:dyDescent="0.25">
      <c r="B31" s="99"/>
      <c r="C31" s="205" t="s">
        <v>326</v>
      </c>
      <c r="D31" s="224" t="s">
        <v>202</v>
      </c>
      <c r="E31" s="205" t="s">
        <v>327</v>
      </c>
      <c r="F31" s="205" t="s">
        <v>204</v>
      </c>
      <c r="G31" s="255" t="s">
        <v>328</v>
      </c>
      <c r="H31" s="205" t="s">
        <v>207</v>
      </c>
      <c r="I31" s="205" t="s">
        <v>346</v>
      </c>
    </row>
    <row r="32" spans="2:12" ht="283.05" customHeight="1" x14ac:dyDescent="0.25">
      <c r="B32" s="95"/>
      <c r="C32" s="191" t="s">
        <v>107</v>
      </c>
      <c r="D32" s="230" t="s">
        <v>372</v>
      </c>
      <c r="E32" s="237" t="s">
        <v>286</v>
      </c>
      <c r="F32" s="233" t="s">
        <v>374</v>
      </c>
      <c r="G32" s="196" t="s">
        <v>292</v>
      </c>
      <c r="H32" s="234" t="s">
        <v>397</v>
      </c>
      <c r="I32" s="257">
        <v>1</v>
      </c>
    </row>
    <row r="33" spans="2:9" ht="16.95" customHeight="1" x14ac:dyDescent="0.25">
      <c r="B33" s="153"/>
      <c r="D33" s="231"/>
      <c r="E33" s="69"/>
      <c r="F33" s="70"/>
      <c r="G33" s="70"/>
      <c r="I33" s="157"/>
    </row>
    <row r="34" spans="2:9" ht="25.2" x14ac:dyDescent="0.4">
      <c r="B34" s="95"/>
      <c r="C34" s="358" t="s">
        <v>214</v>
      </c>
      <c r="D34" s="239" t="s">
        <v>208</v>
      </c>
      <c r="E34" s="208">
        <v>3</v>
      </c>
      <c r="F34" s="214"/>
      <c r="G34" s="214"/>
      <c r="I34" s="96"/>
    </row>
    <row r="35" spans="2:9" ht="21" customHeight="1" x14ac:dyDescent="0.55000000000000004">
      <c r="B35" s="95"/>
      <c r="C35" s="358"/>
      <c r="D35" s="239" t="s">
        <v>209</v>
      </c>
      <c r="E35" s="220">
        <v>0</v>
      </c>
      <c r="F35" s="206" t="s">
        <v>210</v>
      </c>
      <c r="G35" s="221">
        <f>IF(ISERROR(E35/E34),"",(E35/E34))</f>
        <v>0</v>
      </c>
      <c r="H35" s="169"/>
      <c r="I35" s="96"/>
    </row>
    <row r="36" spans="2:9" ht="7.05" customHeight="1" x14ac:dyDescent="0.55000000000000004">
      <c r="B36" s="95"/>
      <c r="C36" s="176"/>
      <c r="D36" s="229"/>
      <c r="E36" s="178"/>
      <c r="F36" s="169"/>
      <c r="G36" s="169"/>
      <c r="H36" s="169"/>
      <c r="I36" s="96"/>
    </row>
    <row r="37" spans="2:9" ht="34.799999999999997" x14ac:dyDescent="0.25">
      <c r="B37" s="99"/>
      <c r="C37" s="205" t="s">
        <v>123</v>
      </c>
      <c r="D37" s="224" t="s">
        <v>82</v>
      </c>
      <c r="E37" s="205" t="s">
        <v>322</v>
      </c>
      <c r="F37" s="205" t="s">
        <v>323</v>
      </c>
      <c r="G37" s="255" t="s">
        <v>324</v>
      </c>
      <c r="H37" s="205" t="s">
        <v>325</v>
      </c>
      <c r="I37" s="100"/>
    </row>
    <row r="38" spans="2:9" ht="190.95" customHeight="1" x14ac:dyDescent="0.4">
      <c r="B38" s="95"/>
      <c r="C38" s="238" t="s">
        <v>283</v>
      </c>
      <c r="D38" s="225" t="s">
        <v>350</v>
      </c>
      <c r="E38" s="236" t="s">
        <v>114</v>
      </c>
      <c r="F38" s="189" t="str">
        <f>VLOOKUP(E38,'Listes de choix'!$A$6:$B$47,2,0)</f>
        <v>non</v>
      </c>
      <c r="G38" s="194" t="s">
        <v>136</v>
      </c>
      <c r="H38" s="197" t="s">
        <v>96</v>
      </c>
      <c r="I38" s="96"/>
    </row>
    <row r="39" spans="2:9" ht="25.2" x14ac:dyDescent="0.4">
      <c r="B39" s="95"/>
      <c r="C39" s="97"/>
      <c r="D39" s="232"/>
      <c r="E39" s="97"/>
      <c r="F39" s="151"/>
      <c r="G39" s="180">
        <f>VLOOKUP(G38,'Listes de choix'!$D$6:$E$20,2,0)</f>
        <v>4</v>
      </c>
      <c r="H39" s="172">
        <f>VLOOKUP(H38,'Listes de choix'!$G$6:$H$23,2,0)</f>
        <v>1</v>
      </c>
      <c r="I39" s="96"/>
    </row>
    <row r="40" spans="2:9" ht="52.2" x14ac:dyDescent="0.25">
      <c r="B40" s="99"/>
      <c r="C40" s="205" t="s">
        <v>326</v>
      </c>
      <c r="D40" s="224" t="s">
        <v>202</v>
      </c>
      <c r="E40" s="205" t="s">
        <v>327</v>
      </c>
      <c r="F40" s="205" t="s">
        <v>204</v>
      </c>
      <c r="G40" s="255" t="s">
        <v>328</v>
      </c>
      <c r="H40" s="205" t="s">
        <v>207</v>
      </c>
      <c r="I40" s="205" t="s">
        <v>346</v>
      </c>
    </row>
    <row r="41" spans="2:9" ht="256.95" customHeight="1" x14ac:dyDescent="0.25">
      <c r="B41" s="95"/>
      <c r="C41" s="191" t="s">
        <v>107</v>
      </c>
      <c r="D41" s="227" t="s">
        <v>351</v>
      </c>
      <c r="E41" s="237" t="s">
        <v>286</v>
      </c>
      <c r="F41" s="233" t="s">
        <v>352</v>
      </c>
      <c r="G41" s="195" t="s">
        <v>125</v>
      </c>
      <c r="H41" s="234" t="s">
        <v>398</v>
      </c>
      <c r="I41" s="257">
        <v>5</v>
      </c>
    </row>
    <row r="42" spans="2:9" ht="34.950000000000003" customHeight="1" x14ac:dyDescent="0.25">
      <c r="B42" s="95"/>
      <c r="H42" s="258" t="s">
        <v>348</v>
      </c>
      <c r="I42" s="259">
        <f>SUM(I9:I41)</f>
        <v>48</v>
      </c>
    </row>
    <row r="43" spans="2:9" ht="13.8" thickBot="1" x14ac:dyDescent="0.3">
      <c r="B43" s="218"/>
      <c r="C43" s="65"/>
      <c r="D43" s="65"/>
      <c r="E43" s="65"/>
      <c r="F43" s="65"/>
      <c r="G43" s="65"/>
      <c r="H43" s="65"/>
      <c r="I43" s="219"/>
    </row>
  </sheetData>
  <dataConsolidate/>
  <mergeCells count="5">
    <mergeCell ref="C34:C35"/>
    <mergeCell ref="E1:F1"/>
    <mergeCell ref="C2:H3"/>
    <mergeCell ref="C16:C17"/>
    <mergeCell ref="C25:C26"/>
  </mergeCells>
  <conditionalFormatting sqref="E13">
    <cfRule type="cellIs" dxfId="44" priority="34" stopIfTrue="1" operator="equal">
      <formula>"3 / Faible"</formula>
    </cfRule>
    <cfRule type="cellIs" dxfId="43" priority="35" stopIfTrue="1" operator="equal">
      <formula>"2 / Moyenne"</formula>
    </cfRule>
    <cfRule type="cellIs" dxfId="42" priority="36" stopIfTrue="1" operator="equal">
      <formula>"1 / Forte"</formula>
    </cfRule>
  </conditionalFormatting>
  <conditionalFormatting sqref="E23">
    <cfRule type="cellIs" dxfId="41" priority="31" stopIfTrue="1" operator="equal">
      <formula>"3 / Faible"</formula>
    </cfRule>
    <cfRule type="cellIs" dxfId="40" priority="32" stopIfTrue="1" operator="equal">
      <formula>"2 / Moyenne"</formula>
    </cfRule>
    <cfRule type="cellIs" dxfId="39" priority="33" stopIfTrue="1" operator="equal">
      <formula>"1 / Forte"</formula>
    </cfRule>
  </conditionalFormatting>
  <conditionalFormatting sqref="E32">
    <cfRule type="cellIs" dxfId="38" priority="25" stopIfTrue="1" operator="equal">
      <formula>"3 / Faible"</formula>
    </cfRule>
    <cfRule type="cellIs" dxfId="37" priority="26" stopIfTrue="1" operator="equal">
      <formula>"2 / Moyenne"</formula>
    </cfRule>
    <cfRule type="cellIs" dxfId="36" priority="27" stopIfTrue="1" operator="equal">
      <formula>"1 / Forte"</formula>
    </cfRule>
  </conditionalFormatting>
  <conditionalFormatting sqref="E41">
    <cfRule type="cellIs" dxfId="35" priority="1" stopIfTrue="1" operator="equal">
      <formula>"3 / Faible"</formula>
    </cfRule>
    <cfRule type="cellIs" dxfId="34" priority="2" stopIfTrue="1" operator="equal">
      <formula>"2 / Moyenne"</formula>
    </cfRule>
    <cfRule type="cellIs" dxfId="33" priority="3" stopIfTrue="1" operator="equal">
      <formula>"1 / Forte"</formula>
    </cfRule>
  </conditionalFormatting>
  <printOptions horizontalCentered="1" verticalCentered="1"/>
  <pageMargins left="0.23622047244094491" right="0.23622047244094491" top="0.74803149606299213" bottom="0.74803149606299213" header="0.31496062992125984" footer="0.31496062992125984"/>
  <pageSetup paperSize="9" scale="27" orientation="portrait" horizontalDpi="200" verticalDpi="200" r:id="rId1"/>
  <headerFooter alignWithMargins="0">
    <oddHeader>&amp;L&amp;K000000&amp;D&amp;R&amp;K000000&amp;P</oddHeader>
    <oddFooter>&amp;CDocument Unique d'Evaluation des Risques</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250A4C11-BA8F-EA41-94E8-E8EEAFDD888C}">
          <x14:formula1>
            <xm:f>'Listes de choix'!$D$31:$D$33</xm:f>
          </x14:formula1>
          <xm:sqref>G13 G23 G32 G41</xm:sqref>
        </x14:dataValidation>
        <x14:dataValidation type="list" allowBlank="1" showInputMessage="1" showErrorMessage="1" xr:uid="{BDB50891-1906-7B4C-8C5E-6DDD97CF7C33}">
          <x14:formula1>
            <xm:f>'Listes de choix'!$J$6:$J$11</xm:f>
          </x14:formula1>
          <xm:sqref>C13 C23 C32 C41</xm:sqref>
        </x14:dataValidation>
        <x14:dataValidation type="list" allowBlank="1" showInputMessage="1" showErrorMessage="1" xr:uid="{3EE0ADEC-7435-EF40-858C-086779B5A29D}">
          <x14:formula1>
            <xm:f>'Listes de choix'!$G$6:$G$23</xm:f>
          </x14:formula1>
          <xm:sqref>H10 H20 H29 H38</xm:sqref>
        </x14:dataValidation>
        <x14:dataValidation type="list" allowBlank="1" showInputMessage="1" showErrorMessage="1" xr:uid="{2BDB4FE9-F937-0845-80A8-29F6D6150BDD}">
          <x14:formula1>
            <xm:f>'Listes de choix'!$D$6:$D$20</xm:f>
          </x14:formula1>
          <xm:sqref>G10 G20 G29 G38</xm:sqref>
        </x14:dataValidation>
        <x14:dataValidation type="list" allowBlank="1" showInputMessage="1" showErrorMessage="1" xr:uid="{C4E1B951-675D-BC44-9514-C2ECBB546723}">
          <x14:formula1>
            <xm:f>'Listes de choix'!$A$6:$A$47</xm:f>
          </x14:formula1>
          <xm:sqref>E10 E20 E29 E38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pageSetUpPr fitToPage="1"/>
  </sheetPr>
  <dimension ref="C1:M71"/>
  <sheetViews>
    <sheetView showGridLines="0" topLeftCell="A65" zoomScale="74" zoomScaleNormal="74" workbookViewId="0">
      <selection activeCell="D48" sqref="D48"/>
    </sheetView>
  </sheetViews>
  <sheetFormatPr baseColWidth="10" defaultColWidth="11.44140625" defaultRowHeight="13.2" x14ac:dyDescent="0.25"/>
  <cols>
    <col min="1" max="2" width="2.77734375" style="64" customWidth="1"/>
    <col min="3" max="3" width="11.33203125" style="64" customWidth="1"/>
    <col min="4" max="4" width="41.33203125" style="64" customWidth="1"/>
    <col min="5" max="5" width="130" style="64" customWidth="1"/>
    <col min="6" max="6" width="28.33203125" style="64" customWidth="1"/>
    <col min="7" max="7" width="77.6640625" style="64" customWidth="1"/>
    <col min="8" max="8" width="34.33203125" style="64" customWidth="1"/>
    <col min="9" max="9" width="52.33203125" style="64" customWidth="1"/>
    <col min="10" max="10" width="10.77734375" style="64" customWidth="1"/>
    <col min="11" max="11" width="3.33203125" style="64" customWidth="1"/>
    <col min="12" max="12" width="11.44140625" style="64" customWidth="1"/>
    <col min="13" max="13" width="32" style="64" customWidth="1"/>
    <col min="14" max="16384" width="11.44140625" style="64"/>
  </cols>
  <sheetData>
    <row r="1" spans="3:10" ht="14.25" customHeight="1" thickBot="1" x14ac:dyDescent="0.4">
      <c r="F1" s="331"/>
      <c r="G1" s="348"/>
      <c r="H1" s="144"/>
    </row>
    <row r="2" spans="3:10" ht="25.5" customHeight="1" x14ac:dyDescent="0.45">
      <c r="C2" s="145"/>
      <c r="D2" s="359" t="s">
        <v>330</v>
      </c>
      <c r="E2" s="360"/>
      <c r="F2" s="360"/>
      <c r="G2" s="360"/>
      <c r="H2" s="360"/>
      <c r="I2" s="360"/>
      <c r="J2" s="213"/>
    </row>
    <row r="3" spans="3:10" ht="60.75" customHeight="1" x14ac:dyDescent="0.4">
      <c r="C3" s="95"/>
      <c r="D3" s="361"/>
      <c r="E3" s="361"/>
      <c r="F3" s="361"/>
      <c r="G3" s="361"/>
      <c r="H3" s="361"/>
      <c r="I3" s="361"/>
      <c r="J3" s="96"/>
    </row>
    <row r="4" spans="3:10" ht="16.5" customHeight="1" thickBot="1" x14ac:dyDescent="0.45">
      <c r="C4" s="95"/>
      <c r="D4" s="65"/>
      <c r="E4" s="65"/>
      <c r="F4" s="65"/>
      <c r="G4" s="65"/>
      <c r="H4" s="65"/>
      <c r="I4" s="65"/>
      <c r="J4" s="96"/>
    </row>
    <row r="5" spans="3:10" ht="6" customHeight="1" x14ac:dyDescent="0.4">
      <c r="C5" s="95"/>
      <c r="D5" s="62"/>
      <c r="E5" s="63"/>
      <c r="F5" s="63"/>
      <c r="G5" s="63"/>
      <c r="H5" s="63"/>
      <c r="J5" s="96"/>
    </row>
    <row r="6" spans="3:10" ht="11.25" customHeight="1" x14ac:dyDescent="0.4">
      <c r="C6" s="95"/>
      <c r="J6" s="96"/>
    </row>
    <row r="7" spans="3:10" ht="20.25" customHeight="1" x14ac:dyDescent="0.4">
      <c r="C7" s="284" t="s">
        <v>387</v>
      </c>
      <c r="D7" s="358" t="s">
        <v>215</v>
      </c>
      <c r="E7" s="206" t="s">
        <v>208</v>
      </c>
      <c r="F7" s="207">
        <v>3</v>
      </c>
      <c r="G7" s="214"/>
      <c r="H7" s="214"/>
      <c r="J7" s="96"/>
    </row>
    <row r="8" spans="3:10" ht="20.25" customHeight="1" x14ac:dyDescent="0.55000000000000004">
      <c r="C8" s="95"/>
      <c r="D8" s="358"/>
      <c r="E8" s="206" t="s">
        <v>209</v>
      </c>
      <c r="F8" s="208">
        <v>0</v>
      </c>
      <c r="G8" s="206" t="s">
        <v>210</v>
      </c>
      <c r="H8" s="212">
        <f>IF(ISERROR(F8/F7),"",(F8/F7))</f>
        <v>0</v>
      </c>
      <c r="I8" s="169"/>
      <c r="J8" s="96"/>
    </row>
    <row r="9" spans="3:10" ht="4.5" customHeight="1" x14ac:dyDescent="0.55000000000000004">
      <c r="C9" s="95" t="s">
        <v>386</v>
      </c>
      <c r="D9" s="176"/>
      <c r="E9" s="177"/>
      <c r="F9" s="178"/>
      <c r="G9" s="169"/>
      <c r="H9" s="169"/>
      <c r="I9" s="169"/>
      <c r="J9" s="96"/>
    </row>
    <row r="10" spans="3:10" s="77" customFormat="1" ht="36.75" customHeight="1" x14ac:dyDescent="0.35">
      <c r="C10" s="107"/>
      <c r="D10" s="210" t="s">
        <v>123</v>
      </c>
      <c r="E10" s="210" t="s">
        <v>82</v>
      </c>
      <c r="F10" s="210" t="s">
        <v>322</v>
      </c>
      <c r="G10" s="210" t="s">
        <v>323</v>
      </c>
      <c r="H10" s="210" t="s">
        <v>324</v>
      </c>
      <c r="I10" s="210" t="s">
        <v>325</v>
      </c>
      <c r="J10" s="109"/>
    </row>
    <row r="11" spans="3:10" ht="79.95" customHeight="1" x14ac:dyDescent="0.4">
      <c r="C11" s="95"/>
      <c r="D11" s="238" t="s">
        <v>283</v>
      </c>
      <c r="E11" s="241" t="s">
        <v>342</v>
      </c>
      <c r="F11" s="236" t="s">
        <v>93</v>
      </c>
      <c r="G11" s="189" t="str">
        <f>VLOOKUP(F11,'Listes de choix'!$A$6:$B$47,2,0)</f>
        <v>Non</v>
      </c>
      <c r="H11" s="245" t="s">
        <v>134</v>
      </c>
      <c r="I11" s="179" t="s">
        <v>97</v>
      </c>
      <c r="J11" s="96"/>
    </row>
    <row r="12" spans="3:10" ht="13.5" customHeight="1" x14ac:dyDescent="0.4">
      <c r="C12" s="248"/>
      <c r="D12" s="215"/>
      <c r="F12" s="97"/>
      <c r="G12" s="151"/>
      <c r="H12" s="180">
        <f>VLOOKUP(H11,'Listes de choix'!$D$6:$E$20,2,0)</f>
        <v>50</v>
      </c>
      <c r="I12" s="172">
        <f>VLOOKUP(I11,'Listes de choix'!$G$6:$H$23,2,0)</f>
        <v>4</v>
      </c>
      <c r="J12" s="96"/>
    </row>
    <row r="13" spans="3:10" s="77" customFormat="1" ht="49.5" customHeight="1" x14ac:dyDescent="0.35">
      <c r="C13" s="107"/>
      <c r="D13" s="205" t="s">
        <v>326</v>
      </c>
      <c r="E13" s="210" t="s">
        <v>202</v>
      </c>
      <c r="F13" s="205" t="s">
        <v>327</v>
      </c>
      <c r="G13" s="210" t="s">
        <v>204</v>
      </c>
      <c r="H13" s="247" t="s">
        <v>328</v>
      </c>
      <c r="I13" s="210" t="s">
        <v>207</v>
      </c>
      <c r="J13" s="205" t="s">
        <v>346</v>
      </c>
    </row>
    <row r="14" spans="3:10" ht="91.05" customHeight="1" x14ac:dyDescent="0.25">
      <c r="C14" s="95"/>
      <c r="D14" s="191" t="s">
        <v>107</v>
      </c>
      <c r="E14" s="225" t="s">
        <v>355</v>
      </c>
      <c r="F14" s="181" t="str">
        <f>IF(F16=0,"/",IF(F16&lt;10,"3 / Faible",IF(F16&lt;50,"2 / Moyenne",IF(F16&lt;=5000,"1 / Forte"))))</f>
        <v>2 / Moyenne</v>
      </c>
      <c r="H14" s="245" t="s">
        <v>206</v>
      </c>
      <c r="I14" s="193" t="s">
        <v>416</v>
      </c>
      <c r="J14" s="257">
        <v>3</v>
      </c>
    </row>
    <row r="15" spans="3:10" ht="16.5" customHeight="1" x14ac:dyDescent="0.4">
      <c r="C15" s="95"/>
      <c r="D15" s="215"/>
      <c r="E15" s="172" t="e">
        <f>VLOOKUP(D13,'Listes de choix'!$J$6:$K$11,2,0)</f>
        <v>#N/A</v>
      </c>
      <c r="F15" s="172" t="e">
        <f>H11*I11*E15</f>
        <v>#VALUE!</v>
      </c>
      <c r="G15" s="233" t="s">
        <v>409</v>
      </c>
      <c r="H15" s="151"/>
      <c r="I15" s="97"/>
      <c r="J15" s="96"/>
    </row>
    <row r="16" spans="3:10" ht="16.5" customHeight="1" x14ac:dyDescent="0.4">
      <c r="C16" s="271"/>
      <c r="D16" s="215"/>
      <c r="E16" s="172">
        <f>VLOOKUP(D14,'Listes de choix'!$J$6:$K$11,2,0)</f>
        <v>0.05</v>
      </c>
      <c r="F16" s="172">
        <f>H12*I12*E16</f>
        <v>10</v>
      </c>
      <c r="G16" s="151"/>
      <c r="H16" s="151"/>
      <c r="I16" s="97"/>
      <c r="J16" s="96"/>
    </row>
    <row r="17" spans="3:13" ht="17.25" customHeight="1" x14ac:dyDescent="0.4">
      <c r="C17" s="95"/>
      <c r="D17" s="358" t="s">
        <v>216</v>
      </c>
      <c r="E17" s="206" t="s">
        <v>208</v>
      </c>
      <c r="F17" s="207">
        <v>3</v>
      </c>
      <c r="G17" s="214"/>
      <c r="H17" s="214"/>
      <c r="J17" s="96"/>
    </row>
    <row r="18" spans="3:13" ht="17.25" customHeight="1" x14ac:dyDescent="0.55000000000000004">
      <c r="C18" s="95"/>
      <c r="D18" s="358"/>
      <c r="E18" s="206" t="s">
        <v>209</v>
      </c>
      <c r="F18" s="208">
        <v>3</v>
      </c>
      <c r="G18" s="206" t="s">
        <v>210</v>
      </c>
      <c r="H18" s="209">
        <f>IF(ISERROR(F18/F17),"",(F18/F17))</f>
        <v>1</v>
      </c>
      <c r="I18" s="169"/>
      <c r="J18" s="96"/>
    </row>
    <row r="19" spans="3:13" ht="4.05" customHeight="1" x14ac:dyDescent="0.55000000000000004">
      <c r="C19" s="95"/>
      <c r="D19" s="176" t="s">
        <v>384</v>
      </c>
      <c r="E19" s="177"/>
      <c r="F19" s="178"/>
      <c r="G19" s="169"/>
      <c r="H19" s="169"/>
      <c r="I19" s="169"/>
      <c r="J19" s="96"/>
    </row>
    <row r="20" spans="3:13" s="77" customFormat="1" ht="37.5" customHeight="1" x14ac:dyDescent="0.35">
      <c r="C20" s="107"/>
      <c r="D20" s="210" t="s">
        <v>123</v>
      </c>
      <c r="E20" s="210" t="s">
        <v>82</v>
      </c>
      <c r="F20" s="210" t="s">
        <v>322</v>
      </c>
      <c r="G20" s="210" t="s">
        <v>323</v>
      </c>
      <c r="H20" s="210" t="s">
        <v>324</v>
      </c>
      <c r="I20" s="210" t="s">
        <v>325</v>
      </c>
      <c r="J20" s="109"/>
    </row>
    <row r="21" spans="3:13" ht="67.05" customHeight="1" x14ac:dyDescent="0.4">
      <c r="C21" s="95"/>
      <c r="D21" s="238" t="s">
        <v>283</v>
      </c>
      <c r="E21" s="225" t="s">
        <v>343</v>
      </c>
      <c r="F21" s="236" t="s">
        <v>104</v>
      </c>
      <c r="G21" s="189" t="str">
        <f>VLOOKUP(F21,'Listes de choix'!$A$6:$B$47,2,0)</f>
        <v>Oui</v>
      </c>
      <c r="H21" s="245" t="s">
        <v>134</v>
      </c>
      <c r="I21" s="179" t="s">
        <v>96</v>
      </c>
      <c r="J21" s="96"/>
    </row>
    <row r="22" spans="3:13" ht="16.5" customHeight="1" x14ac:dyDescent="0.4">
      <c r="C22" s="95"/>
      <c r="D22" s="215"/>
      <c r="E22" s="97"/>
      <c r="F22" s="97"/>
      <c r="G22" s="151"/>
      <c r="H22" s="180">
        <f>VLOOKUP(H21,'Listes de choix'!$D$6:$E$20,2,0)</f>
        <v>50</v>
      </c>
      <c r="I22" s="172">
        <f>VLOOKUP(I21,'Listes de choix'!$G$6:$H$23,2,0)</f>
        <v>1</v>
      </c>
      <c r="J22" s="96"/>
    </row>
    <row r="23" spans="3:13" s="77" customFormat="1" ht="51" customHeight="1" x14ac:dyDescent="0.35">
      <c r="C23" s="279"/>
      <c r="D23" s="205" t="s">
        <v>326</v>
      </c>
      <c r="E23" s="210" t="s">
        <v>202</v>
      </c>
      <c r="F23" s="205" t="s">
        <v>327</v>
      </c>
      <c r="G23" s="210" t="s">
        <v>204</v>
      </c>
      <c r="H23" s="247" t="s">
        <v>328</v>
      </c>
      <c r="I23" s="210" t="s">
        <v>207</v>
      </c>
      <c r="J23" s="205" t="s">
        <v>346</v>
      </c>
    </row>
    <row r="24" spans="3:13" ht="93.6" x14ac:dyDescent="0.25">
      <c r="C24" s="95"/>
      <c r="D24" s="191" t="s">
        <v>106</v>
      </c>
      <c r="E24" s="242" t="s">
        <v>287</v>
      </c>
      <c r="F24" s="181" t="s">
        <v>286</v>
      </c>
      <c r="G24" s="233" t="s">
        <v>356</v>
      </c>
      <c r="H24" s="245" t="s">
        <v>125</v>
      </c>
      <c r="I24" s="193" t="s">
        <v>399</v>
      </c>
      <c r="J24" s="257">
        <v>1.5</v>
      </c>
    </row>
    <row r="25" spans="3:13" ht="18" customHeight="1" x14ac:dyDescent="0.25">
      <c r="C25" s="153"/>
      <c r="D25" s="152"/>
      <c r="E25" s="155"/>
      <c r="F25" s="156"/>
      <c r="G25" s="156"/>
      <c r="H25" s="151"/>
      <c r="I25" s="97"/>
      <c r="J25" s="157"/>
    </row>
    <row r="26" spans="3:13" ht="16.95" customHeight="1" x14ac:dyDescent="0.4">
      <c r="C26" s="95"/>
      <c r="D26" s="358" t="s">
        <v>217</v>
      </c>
      <c r="E26" s="206" t="s">
        <v>208</v>
      </c>
      <c r="F26" s="207">
        <v>3</v>
      </c>
      <c r="G26" s="214"/>
      <c r="H26" s="214"/>
      <c r="J26" s="96"/>
    </row>
    <row r="27" spans="3:13" ht="17.25" customHeight="1" x14ac:dyDescent="0.55000000000000004">
      <c r="C27" s="95"/>
      <c r="D27" s="358"/>
      <c r="E27" s="206" t="s">
        <v>209</v>
      </c>
      <c r="F27" s="208">
        <v>0</v>
      </c>
      <c r="G27" s="206" t="s">
        <v>210</v>
      </c>
      <c r="H27" s="209">
        <f>IF(ISERROR(F27/F26),"",(F27/F26))</f>
        <v>0</v>
      </c>
      <c r="I27" s="169"/>
      <c r="J27" s="96"/>
    </row>
    <row r="28" spans="3:13" ht="4.05" customHeight="1" x14ac:dyDescent="0.55000000000000004">
      <c r="C28" s="95"/>
      <c r="D28" s="176"/>
      <c r="E28" s="177"/>
      <c r="F28" s="178"/>
      <c r="G28" s="169"/>
      <c r="H28" s="169"/>
      <c r="I28" s="169"/>
      <c r="J28" s="96"/>
    </row>
    <row r="29" spans="3:13" s="77" customFormat="1" ht="37.5" customHeight="1" x14ac:dyDescent="0.35">
      <c r="C29" s="107"/>
      <c r="D29" s="210" t="s">
        <v>123</v>
      </c>
      <c r="E29" s="210" t="s">
        <v>82</v>
      </c>
      <c r="F29" s="205" t="s">
        <v>322</v>
      </c>
      <c r="G29" s="210" t="s">
        <v>323</v>
      </c>
      <c r="H29" s="210" t="s">
        <v>324</v>
      </c>
      <c r="I29" s="210" t="s">
        <v>325</v>
      </c>
      <c r="J29" s="109"/>
    </row>
    <row r="30" spans="3:13" ht="82.05" customHeight="1" x14ac:dyDescent="0.4">
      <c r="C30" s="95"/>
      <c r="D30" s="238" t="s">
        <v>432</v>
      </c>
      <c r="E30" s="225" t="s">
        <v>357</v>
      </c>
      <c r="F30" s="236" t="s">
        <v>84</v>
      </c>
      <c r="G30" s="189" t="str">
        <f>VLOOKUP(F30,'Listes de choix'!$A$6:$B$47,2,0)</f>
        <v>non</v>
      </c>
      <c r="H30" s="245" t="s">
        <v>134</v>
      </c>
      <c r="I30" s="179" t="s">
        <v>96</v>
      </c>
      <c r="J30" s="96"/>
      <c r="M30" s="182" t="s">
        <v>300</v>
      </c>
    </row>
    <row r="31" spans="3:13" ht="16.5" customHeight="1" x14ac:dyDescent="0.4">
      <c r="C31" s="95"/>
      <c r="D31" s="215"/>
      <c r="E31" s="97"/>
      <c r="F31" s="97"/>
      <c r="G31" s="151"/>
      <c r="H31" s="249">
        <f>VLOOKUP(H30,'Listes de choix'!$D$6:$E$20,2,0)</f>
        <v>50</v>
      </c>
      <c r="I31" s="172">
        <f>VLOOKUP(I30,'Listes de choix'!$G$6:$H$23,2,0)</f>
        <v>1</v>
      </c>
      <c r="J31" s="96"/>
    </row>
    <row r="32" spans="3:13" s="77" customFormat="1" ht="51" customHeight="1" x14ac:dyDescent="0.35">
      <c r="C32" s="107"/>
      <c r="D32" s="205" t="s">
        <v>326</v>
      </c>
      <c r="E32" s="210" t="s">
        <v>202</v>
      </c>
      <c r="F32" s="205" t="s">
        <v>327</v>
      </c>
      <c r="G32" s="210" t="s">
        <v>204</v>
      </c>
      <c r="H32" s="247" t="s">
        <v>328</v>
      </c>
      <c r="I32" s="210" t="s">
        <v>207</v>
      </c>
      <c r="J32" s="205" t="s">
        <v>346</v>
      </c>
    </row>
    <row r="33" spans="3:13" ht="33.6" x14ac:dyDescent="0.25">
      <c r="C33" s="95"/>
      <c r="D33" s="191" t="s">
        <v>96</v>
      </c>
      <c r="E33" s="243" t="s">
        <v>358</v>
      </c>
      <c r="F33" s="181" t="s">
        <v>286</v>
      </c>
      <c r="G33" s="233" t="s">
        <v>302</v>
      </c>
      <c r="H33" s="245" t="s">
        <v>206</v>
      </c>
      <c r="I33" s="193" t="s">
        <v>400</v>
      </c>
      <c r="J33" s="257">
        <v>0</v>
      </c>
    </row>
    <row r="34" spans="3:13" ht="21" x14ac:dyDescent="0.25">
      <c r="C34" s="153"/>
      <c r="E34" s="67"/>
      <c r="F34" s="69"/>
      <c r="G34" s="70"/>
      <c r="H34" s="70"/>
      <c r="J34" s="157"/>
    </row>
    <row r="35" spans="3:13" ht="17.25" customHeight="1" x14ac:dyDescent="0.4">
      <c r="C35" s="95"/>
      <c r="D35" s="358" t="s">
        <v>218</v>
      </c>
      <c r="E35" s="206" t="s">
        <v>208</v>
      </c>
      <c r="F35" s="207">
        <v>3</v>
      </c>
      <c r="G35" s="214"/>
      <c r="H35" s="214"/>
      <c r="J35" s="96"/>
    </row>
    <row r="36" spans="3:13" ht="17.25" customHeight="1" x14ac:dyDescent="0.55000000000000004">
      <c r="C36" s="95"/>
      <c r="D36" s="358"/>
      <c r="E36" s="206" t="s">
        <v>209</v>
      </c>
      <c r="F36" s="208">
        <v>0</v>
      </c>
      <c r="G36" s="206" t="s">
        <v>210</v>
      </c>
      <c r="H36" s="209">
        <f>IF(ISERROR(F36/F35),"",(F36/F35))</f>
        <v>0</v>
      </c>
      <c r="I36" s="169"/>
      <c r="J36" s="96"/>
    </row>
    <row r="37" spans="3:13" ht="4.5" customHeight="1" x14ac:dyDescent="0.55000000000000004">
      <c r="C37" s="95"/>
      <c r="D37" s="176"/>
      <c r="E37" s="177"/>
      <c r="F37" s="178"/>
      <c r="G37" s="169"/>
      <c r="H37" s="169"/>
      <c r="I37" s="169"/>
      <c r="J37" s="96"/>
    </row>
    <row r="38" spans="3:13" s="77" customFormat="1" ht="37.5" customHeight="1" x14ac:dyDescent="0.35">
      <c r="C38" s="107"/>
      <c r="D38" s="210" t="s">
        <v>123</v>
      </c>
      <c r="E38" s="210" t="s">
        <v>82</v>
      </c>
      <c r="F38" s="205" t="s">
        <v>322</v>
      </c>
      <c r="G38" s="210" t="s">
        <v>323</v>
      </c>
      <c r="H38" s="210" t="s">
        <v>324</v>
      </c>
      <c r="I38" s="210" t="s">
        <v>325</v>
      </c>
      <c r="J38" s="109"/>
    </row>
    <row r="39" spans="3:13" ht="76.95" customHeight="1" x14ac:dyDescent="0.4">
      <c r="C39" s="95"/>
      <c r="D39" s="238" t="s">
        <v>432</v>
      </c>
      <c r="E39" s="225" t="s">
        <v>344</v>
      </c>
      <c r="F39" s="236" t="s">
        <v>95</v>
      </c>
      <c r="G39" s="189" t="str">
        <f>VLOOKUP(F39,'Listes de choix'!$A$6:$B$47,2,0)</f>
        <v>Non</v>
      </c>
      <c r="H39" s="245" t="s">
        <v>134</v>
      </c>
      <c r="I39" s="195" t="s">
        <v>96</v>
      </c>
      <c r="J39" s="96"/>
      <c r="M39" s="182" t="s">
        <v>301</v>
      </c>
    </row>
    <row r="40" spans="3:13" ht="16.5" customHeight="1" x14ac:dyDescent="0.4">
      <c r="C40" s="95"/>
      <c r="D40" s="215"/>
      <c r="E40" s="97"/>
      <c r="F40" s="97"/>
      <c r="G40" s="151"/>
      <c r="H40" s="180">
        <f>VLOOKUP(H39,'Listes de choix'!$D$6:$E$20,2,0)</f>
        <v>50</v>
      </c>
      <c r="I40" s="172">
        <f>VLOOKUP(I39,'Listes de choix'!$G$6:$H$23,2,0)</f>
        <v>1</v>
      </c>
      <c r="J40" s="96"/>
    </row>
    <row r="41" spans="3:13" s="77" customFormat="1" ht="51" customHeight="1" x14ac:dyDescent="0.35">
      <c r="C41" s="107"/>
      <c r="D41" s="205" t="s">
        <v>326</v>
      </c>
      <c r="E41" s="211" t="s">
        <v>202</v>
      </c>
      <c r="F41" s="205" t="s">
        <v>327</v>
      </c>
      <c r="G41" s="210" t="s">
        <v>204</v>
      </c>
      <c r="H41" s="247" t="s">
        <v>328</v>
      </c>
      <c r="I41" s="210" t="s">
        <v>207</v>
      </c>
      <c r="J41" s="205" t="s">
        <v>346</v>
      </c>
    </row>
    <row r="42" spans="3:13" ht="124.95" customHeight="1" x14ac:dyDescent="0.25">
      <c r="C42" s="95"/>
      <c r="D42" s="245" t="s">
        <v>96</v>
      </c>
      <c r="E42" s="244" t="s">
        <v>411</v>
      </c>
      <c r="F42" s="181" t="s">
        <v>286</v>
      </c>
      <c r="G42" s="233" t="s">
        <v>359</v>
      </c>
      <c r="H42" s="245" t="s">
        <v>206</v>
      </c>
      <c r="I42" s="193" t="s">
        <v>401</v>
      </c>
      <c r="J42" s="257">
        <v>0.1</v>
      </c>
    </row>
    <row r="43" spans="3:13" ht="31.95" customHeight="1" x14ac:dyDescent="0.25">
      <c r="C43" s="153"/>
      <c r="E43" s="67"/>
      <c r="F43" s="69"/>
      <c r="G43" s="70"/>
      <c r="H43" s="70"/>
      <c r="J43" s="157"/>
    </row>
    <row r="44" spans="3:13" ht="17.25" customHeight="1" x14ac:dyDescent="0.4">
      <c r="C44" s="95"/>
      <c r="D44" s="358" t="s">
        <v>219</v>
      </c>
      <c r="E44" s="206" t="s">
        <v>208</v>
      </c>
      <c r="F44" s="207">
        <v>3</v>
      </c>
      <c r="G44" s="214"/>
      <c r="H44" s="214"/>
      <c r="J44" s="96"/>
    </row>
    <row r="45" spans="3:13" ht="17.25" customHeight="1" x14ac:dyDescent="0.55000000000000004">
      <c r="C45" s="95"/>
      <c r="D45" s="358"/>
      <c r="E45" s="206" t="s">
        <v>209</v>
      </c>
      <c r="F45" s="208">
        <v>0</v>
      </c>
      <c r="G45" s="206" t="s">
        <v>210</v>
      </c>
      <c r="H45" s="209">
        <f>IF(ISERROR(F45/F44),"",(F45/F44))</f>
        <v>0</v>
      </c>
      <c r="I45" s="169"/>
      <c r="J45" s="96"/>
    </row>
    <row r="46" spans="3:13" ht="4.5" customHeight="1" x14ac:dyDescent="0.55000000000000004">
      <c r="C46" s="95"/>
      <c r="D46" s="176"/>
      <c r="E46" s="177"/>
      <c r="F46" s="178"/>
      <c r="G46" s="169"/>
      <c r="H46" s="169"/>
      <c r="I46" s="169"/>
      <c r="J46" s="96"/>
    </row>
    <row r="47" spans="3:13" s="77" customFormat="1" ht="48" customHeight="1" x14ac:dyDescent="0.35">
      <c r="C47" s="107"/>
      <c r="D47" s="210" t="s">
        <v>123</v>
      </c>
      <c r="E47" s="210" t="s">
        <v>82</v>
      </c>
      <c r="F47" s="210" t="s">
        <v>322</v>
      </c>
      <c r="G47" s="210" t="s">
        <v>323</v>
      </c>
      <c r="H47" s="210" t="s">
        <v>324</v>
      </c>
      <c r="I47" s="210" t="s">
        <v>325</v>
      </c>
      <c r="J47" s="109"/>
    </row>
    <row r="48" spans="3:13" ht="85.05" customHeight="1" x14ac:dyDescent="0.4">
      <c r="C48" s="95"/>
      <c r="D48" s="238" t="s">
        <v>432</v>
      </c>
      <c r="E48" s="225" t="s">
        <v>360</v>
      </c>
      <c r="F48" s="236" t="s">
        <v>90</v>
      </c>
      <c r="G48" s="189" t="str">
        <f>VLOOKUP(F48,'Listes de choix'!$A$6:$B$47,2,0)</f>
        <v>Non</v>
      </c>
      <c r="H48" s="245" t="s">
        <v>134</v>
      </c>
      <c r="I48" s="195" t="s">
        <v>99</v>
      </c>
      <c r="J48" s="96"/>
    </row>
    <row r="49" spans="3:10" ht="16.5" customHeight="1" x14ac:dyDescent="0.4">
      <c r="C49" s="95"/>
      <c r="D49" s="215"/>
      <c r="E49" s="97"/>
      <c r="F49" s="97"/>
      <c r="G49" s="151"/>
      <c r="H49" s="180">
        <f>VLOOKUP(H48,'Listes de choix'!$D$6:$E$20,2,0)</f>
        <v>50</v>
      </c>
      <c r="I49" s="172">
        <f>VLOOKUP(I48,'Listes de choix'!$G$6:$H$23,2,0)</f>
        <v>100</v>
      </c>
      <c r="J49" s="96"/>
    </row>
    <row r="50" spans="3:10" s="77" customFormat="1" ht="51" customHeight="1" x14ac:dyDescent="0.35">
      <c r="C50" s="107"/>
      <c r="D50" s="205" t="s">
        <v>326</v>
      </c>
      <c r="E50" s="210" t="s">
        <v>202</v>
      </c>
      <c r="F50" s="205" t="s">
        <v>327</v>
      </c>
      <c r="G50" s="210" t="s">
        <v>204</v>
      </c>
      <c r="H50" s="247" t="s">
        <v>328</v>
      </c>
      <c r="I50" s="210" t="s">
        <v>207</v>
      </c>
      <c r="J50" s="205" t="s">
        <v>346</v>
      </c>
    </row>
    <row r="51" spans="3:10" ht="93" customHeight="1" x14ac:dyDescent="0.25">
      <c r="C51" s="95"/>
      <c r="D51" s="183" t="s">
        <v>107</v>
      </c>
      <c r="E51" s="243" t="s">
        <v>412</v>
      </c>
      <c r="F51" s="181" t="s">
        <v>286</v>
      </c>
      <c r="G51" s="233" t="s">
        <v>362</v>
      </c>
      <c r="H51" s="245" t="s">
        <v>292</v>
      </c>
      <c r="I51" s="193" t="s">
        <v>402</v>
      </c>
      <c r="J51" s="257">
        <v>0.2</v>
      </c>
    </row>
    <row r="52" spans="3:10" x14ac:dyDescent="0.25">
      <c r="C52" s="95"/>
      <c r="E52" s="164"/>
      <c r="F52" s="164"/>
      <c r="G52" s="164"/>
      <c r="H52" s="164"/>
      <c r="I52" s="165"/>
      <c r="J52" s="216"/>
    </row>
    <row r="53" spans="3:10" ht="17.25" customHeight="1" x14ac:dyDescent="0.4">
      <c r="C53" s="95"/>
      <c r="D53" s="358" t="s">
        <v>284</v>
      </c>
      <c r="E53" s="206" t="s">
        <v>208</v>
      </c>
      <c r="F53" s="207">
        <v>3</v>
      </c>
      <c r="G53" s="214"/>
      <c r="H53" s="214"/>
      <c r="J53" s="96"/>
    </row>
    <row r="54" spans="3:10" ht="17.25" customHeight="1" x14ac:dyDescent="0.55000000000000004">
      <c r="C54" s="95"/>
      <c r="D54" s="358"/>
      <c r="E54" s="173" t="s">
        <v>209</v>
      </c>
      <c r="F54" s="174">
        <v>0</v>
      </c>
      <c r="G54" s="173" t="s">
        <v>210</v>
      </c>
      <c r="H54" s="175">
        <f>IF(ISERROR(F54/F53),"",(F54/F53))</f>
        <v>0</v>
      </c>
      <c r="I54" s="169"/>
      <c r="J54" s="96"/>
    </row>
    <row r="55" spans="3:10" ht="4.5" customHeight="1" x14ac:dyDescent="0.55000000000000004">
      <c r="C55" s="95"/>
      <c r="D55" s="176"/>
      <c r="E55" s="177"/>
      <c r="F55" s="178"/>
      <c r="G55" s="169"/>
      <c r="H55" s="169"/>
      <c r="I55" s="169"/>
      <c r="J55" s="96"/>
    </row>
    <row r="56" spans="3:10" s="77" customFormat="1" ht="42" customHeight="1" x14ac:dyDescent="0.35">
      <c r="C56" s="107"/>
      <c r="D56" s="210" t="s">
        <v>123</v>
      </c>
      <c r="E56" s="210" t="s">
        <v>82</v>
      </c>
      <c r="F56" s="210" t="s">
        <v>322</v>
      </c>
      <c r="G56" s="210" t="s">
        <v>323</v>
      </c>
      <c r="H56" s="210" t="s">
        <v>324</v>
      </c>
      <c r="I56" s="210" t="s">
        <v>325</v>
      </c>
      <c r="J56" s="109"/>
    </row>
    <row r="57" spans="3:10" ht="96" customHeight="1" x14ac:dyDescent="0.4">
      <c r="C57" s="95"/>
      <c r="D57" s="238" t="s">
        <v>283</v>
      </c>
      <c r="E57" s="225" t="s">
        <v>361</v>
      </c>
      <c r="F57" s="236" t="s">
        <v>119</v>
      </c>
      <c r="G57" s="189" t="str">
        <f>VLOOKUP(F57,'Listes de choix'!$A$6:$B$47,2,0)</f>
        <v>Non</v>
      </c>
      <c r="H57" s="245" t="s">
        <v>136</v>
      </c>
      <c r="I57" s="194" t="s">
        <v>96</v>
      </c>
      <c r="J57" s="96"/>
    </row>
    <row r="58" spans="3:10" ht="16.5" customHeight="1" x14ac:dyDescent="0.4">
      <c r="C58" s="95"/>
      <c r="D58" s="215"/>
      <c r="E58" s="97"/>
      <c r="F58" s="97"/>
      <c r="G58" s="151"/>
      <c r="H58" s="180">
        <f>VLOOKUP(H57,'Listes de choix'!$D$6:$E$20,2,0)</f>
        <v>4</v>
      </c>
      <c r="I58" s="172">
        <f>VLOOKUP(I57,'Listes de choix'!$G$6:$H$23,2,0)</f>
        <v>1</v>
      </c>
      <c r="J58" s="96"/>
    </row>
    <row r="59" spans="3:10" s="77" customFormat="1" ht="51" customHeight="1" x14ac:dyDescent="0.35">
      <c r="C59" s="107"/>
      <c r="D59" s="205" t="s">
        <v>326</v>
      </c>
      <c r="E59" s="210" t="s">
        <v>202</v>
      </c>
      <c r="F59" s="205" t="s">
        <v>327</v>
      </c>
      <c r="G59" s="210" t="s">
        <v>204</v>
      </c>
      <c r="H59" s="247" t="s">
        <v>328</v>
      </c>
      <c r="I59" s="210" t="s">
        <v>207</v>
      </c>
      <c r="J59" s="205" t="s">
        <v>346</v>
      </c>
    </row>
    <row r="60" spans="3:10" ht="60" customHeight="1" x14ac:dyDescent="0.25">
      <c r="C60" s="95"/>
      <c r="D60" s="183" t="s">
        <v>96</v>
      </c>
      <c r="E60" s="243" t="s">
        <v>410</v>
      </c>
      <c r="F60" s="181" t="s">
        <v>286</v>
      </c>
      <c r="G60" s="246" t="s">
        <v>302</v>
      </c>
      <c r="H60" s="245" t="s">
        <v>206</v>
      </c>
      <c r="I60" s="193" t="s">
        <v>403</v>
      </c>
      <c r="J60" s="257">
        <v>0</v>
      </c>
    </row>
    <row r="61" spans="3:10" ht="16.05" customHeight="1" x14ac:dyDescent="0.25">
      <c r="C61" s="95"/>
      <c r="D61" s="80"/>
      <c r="E61" s="354"/>
      <c r="F61" s="354"/>
      <c r="G61" s="354"/>
      <c r="H61" s="354"/>
      <c r="I61" s="354"/>
      <c r="J61" s="217"/>
    </row>
    <row r="62" spans="3:10" ht="17.25" customHeight="1" x14ac:dyDescent="0.4">
      <c r="C62" s="95"/>
      <c r="D62" s="358" t="s">
        <v>285</v>
      </c>
      <c r="E62" s="206" t="s">
        <v>208</v>
      </c>
      <c r="F62" s="207">
        <v>3</v>
      </c>
      <c r="G62" s="214"/>
      <c r="H62" s="214"/>
      <c r="J62" s="96"/>
    </row>
    <row r="63" spans="3:10" ht="17.25" customHeight="1" x14ac:dyDescent="0.55000000000000004">
      <c r="C63" s="95"/>
      <c r="D63" s="358"/>
      <c r="E63" s="206" t="s">
        <v>209</v>
      </c>
      <c r="F63" s="208">
        <v>0</v>
      </c>
      <c r="G63" s="206" t="s">
        <v>210</v>
      </c>
      <c r="H63" s="209">
        <f>IF(ISERROR(F63/F62),"",(F63/F62))</f>
        <v>0</v>
      </c>
      <c r="I63" s="169"/>
      <c r="J63" s="96"/>
    </row>
    <row r="64" spans="3:10" ht="4.5" customHeight="1" x14ac:dyDescent="0.55000000000000004">
      <c r="C64" s="95"/>
      <c r="D64" s="176"/>
      <c r="E64" s="177"/>
      <c r="F64" s="178"/>
      <c r="G64" s="169"/>
      <c r="H64" s="169"/>
      <c r="I64" s="169"/>
      <c r="J64" s="96"/>
    </row>
    <row r="65" spans="3:10" s="77" customFormat="1" ht="42" customHeight="1" x14ac:dyDescent="0.35">
      <c r="C65" s="107"/>
      <c r="D65" s="210" t="s">
        <v>123</v>
      </c>
      <c r="E65" s="210" t="s">
        <v>82</v>
      </c>
      <c r="F65" s="210" t="s">
        <v>322</v>
      </c>
      <c r="G65" s="210" t="s">
        <v>323</v>
      </c>
      <c r="H65" s="210" t="s">
        <v>324</v>
      </c>
      <c r="I65" s="210" t="s">
        <v>325</v>
      </c>
      <c r="J65" s="109"/>
    </row>
    <row r="66" spans="3:10" ht="91.05" customHeight="1" x14ac:dyDescent="0.4">
      <c r="C66" s="95"/>
      <c r="D66" s="238" t="s">
        <v>283</v>
      </c>
      <c r="E66" s="225" t="s">
        <v>363</v>
      </c>
      <c r="F66" s="236" t="s">
        <v>119</v>
      </c>
      <c r="G66" s="185" t="str">
        <f>VLOOKUP(F66,'Listes de choix'!$A$6:$B$47,2,0)</f>
        <v>Non</v>
      </c>
      <c r="H66" s="245" t="s">
        <v>134</v>
      </c>
      <c r="I66" s="195" t="s">
        <v>96</v>
      </c>
      <c r="J66" s="96"/>
    </row>
    <row r="67" spans="3:10" ht="16.5" customHeight="1" x14ac:dyDescent="0.4">
      <c r="C67" s="95"/>
      <c r="D67" s="215"/>
      <c r="E67" s="97"/>
      <c r="F67" s="97"/>
      <c r="G67" s="151"/>
      <c r="H67" s="180">
        <f>VLOOKUP(H66,'Listes de choix'!$D$6:$E$20,2,0)</f>
        <v>50</v>
      </c>
      <c r="I67" s="172">
        <f>VLOOKUP(I66,'Listes de choix'!$G$6:$H$23,2,0)</f>
        <v>1</v>
      </c>
      <c r="J67" s="96"/>
    </row>
    <row r="68" spans="3:10" s="77" customFormat="1" ht="51" customHeight="1" x14ac:dyDescent="0.35">
      <c r="C68" s="107"/>
      <c r="D68" s="205" t="s">
        <v>326</v>
      </c>
      <c r="E68" s="210" t="s">
        <v>202</v>
      </c>
      <c r="F68" s="205" t="s">
        <v>327</v>
      </c>
      <c r="G68" s="210" t="s">
        <v>204</v>
      </c>
      <c r="H68" s="247" t="s">
        <v>328</v>
      </c>
      <c r="I68" s="210" t="s">
        <v>207</v>
      </c>
      <c r="J68" s="205" t="s">
        <v>346</v>
      </c>
    </row>
    <row r="69" spans="3:10" ht="48.6" x14ac:dyDescent="0.25">
      <c r="C69" s="95"/>
      <c r="D69" s="183" t="s">
        <v>96</v>
      </c>
      <c r="E69" s="243" t="s">
        <v>338</v>
      </c>
      <c r="F69" s="181" t="s">
        <v>286</v>
      </c>
      <c r="G69" s="246" t="s">
        <v>413</v>
      </c>
      <c r="H69" s="245" t="s">
        <v>292</v>
      </c>
      <c r="I69" s="179" t="s">
        <v>404</v>
      </c>
      <c r="J69" s="257">
        <v>0.3</v>
      </c>
    </row>
    <row r="70" spans="3:10" ht="51" customHeight="1" x14ac:dyDescent="0.25">
      <c r="C70" s="95"/>
      <c r="I70" s="258" t="s">
        <v>348</v>
      </c>
      <c r="J70" s="259">
        <f>SUM(J13:J69)</f>
        <v>5.0999999999999996</v>
      </c>
    </row>
    <row r="71" spans="3:10" ht="13.8" thickBot="1" x14ac:dyDescent="0.3">
      <c r="C71" s="218"/>
      <c r="D71" s="65"/>
      <c r="E71" s="65"/>
      <c r="F71" s="65"/>
      <c r="G71" s="65"/>
      <c r="H71" s="65"/>
      <c r="I71" s="65"/>
      <c r="J71" s="219"/>
    </row>
  </sheetData>
  <dataConsolidate/>
  <mergeCells count="10">
    <mergeCell ref="D62:D63"/>
    <mergeCell ref="D7:D8"/>
    <mergeCell ref="F1:G1"/>
    <mergeCell ref="D2:I3"/>
    <mergeCell ref="E61:I61"/>
    <mergeCell ref="D17:D18"/>
    <mergeCell ref="D26:D27"/>
    <mergeCell ref="D35:D36"/>
    <mergeCell ref="D44:D45"/>
    <mergeCell ref="D53:D54"/>
  </mergeCells>
  <conditionalFormatting sqref="F14">
    <cfRule type="cellIs" dxfId="32" priority="64" stopIfTrue="1" operator="equal">
      <formula>"3 / Faible"</formula>
    </cfRule>
    <cfRule type="cellIs" dxfId="31" priority="65" stopIfTrue="1" operator="equal">
      <formula>"2 / Moyenne"</formula>
    </cfRule>
    <cfRule type="cellIs" dxfId="30" priority="66" stopIfTrue="1" operator="equal">
      <formula>"1 / Forte"</formula>
    </cfRule>
  </conditionalFormatting>
  <conditionalFormatting sqref="F33">
    <cfRule type="cellIs" dxfId="29" priority="22" stopIfTrue="1" operator="equal">
      <formula>"3 / Faible"</formula>
    </cfRule>
    <cfRule type="cellIs" dxfId="28" priority="23" stopIfTrue="1" operator="equal">
      <formula>"2 / Moyenne"</formula>
    </cfRule>
    <cfRule type="cellIs" dxfId="27" priority="24" stopIfTrue="1" operator="equal">
      <formula>"1 / Forte"</formula>
    </cfRule>
  </conditionalFormatting>
  <conditionalFormatting sqref="F24">
    <cfRule type="cellIs" dxfId="26" priority="25" stopIfTrue="1" operator="equal">
      <formula>"3 / Faible"</formula>
    </cfRule>
    <cfRule type="cellIs" dxfId="25" priority="26" stopIfTrue="1" operator="equal">
      <formula>"2 / Moyenne"</formula>
    </cfRule>
    <cfRule type="cellIs" dxfId="24" priority="27" stopIfTrue="1" operator="equal">
      <formula>"1 / Forte"</formula>
    </cfRule>
  </conditionalFormatting>
  <conditionalFormatting sqref="F42">
    <cfRule type="cellIs" dxfId="23" priority="19" stopIfTrue="1" operator="equal">
      <formula>"3 / Faible"</formula>
    </cfRule>
    <cfRule type="cellIs" dxfId="22" priority="20" stopIfTrue="1" operator="equal">
      <formula>"2 / Moyenne"</formula>
    </cfRule>
    <cfRule type="cellIs" dxfId="21" priority="21" stopIfTrue="1" operator="equal">
      <formula>"1 / Forte"</formula>
    </cfRule>
  </conditionalFormatting>
  <conditionalFormatting sqref="F51">
    <cfRule type="cellIs" dxfId="20" priority="16" stopIfTrue="1" operator="equal">
      <formula>"3 / Faible"</formula>
    </cfRule>
    <cfRule type="cellIs" dxfId="19" priority="17" stopIfTrue="1" operator="equal">
      <formula>"2 / Moyenne"</formula>
    </cfRule>
    <cfRule type="cellIs" dxfId="18" priority="18" stopIfTrue="1" operator="equal">
      <formula>"1 / Forte"</formula>
    </cfRule>
  </conditionalFormatting>
  <conditionalFormatting sqref="F60">
    <cfRule type="cellIs" dxfId="17" priority="13" stopIfTrue="1" operator="equal">
      <formula>"3 / Faible"</formula>
    </cfRule>
    <cfRule type="cellIs" dxfId="16" priority="14" stopIfTrue="1" operator="equal">
      <formula>"2 / Moyenne"</formula>
    </cfRule>
    <cfRule type="cellIs" dxfId="15" priority="15" stopIfTrue="1" operator="equal">
      <formula>"1 / Forte"</formula>
    </cfRule>
  </conditionalFormatting>
  <conditionalFormatting sqref="F69">
    <cfRule type="cellIs" dxfId="14" priority="10" stopIfTrue="1" operator="equal">
      <formula>"3 / Faible"</formula>
    </cfRule>
    <cfRule type="cellIs" dxfId="13" priority="11" stopIfTrue="1" operator="equal">
      <formula>"2 / Moyenne"</formula>
    </cfRule>
    <cfRule type="cellIs" dxfId="12" priority="12" stopIfTrue="1" operator="equal">
      <formula>"1 / Forte"</formula>
    </cfRule>
  </conditionalFormatting>
  <printOptions horizontalCentered="1" verticalCentered="1"/>
  <pageMargins left="0.23622047244094491" right="0.23622047244094491" top="0.74803149606299213" bottom="0.74803149606299213" header="0.31496062992125984" footer="0.31496062992125984"/>
  <pageSetup paperSize="9" scale="26" orientation="portrait" horizontalDpi="200" verticalDpi="200" r:id="rId1"/>
  <headerFooter alignWithMargins="0">
    <oddHeader>&amp;L&amp;K000000&amp;D&amp;R&amp;K000000&amp;P</oddHeader>
    <oddFooter>&amp;CDocument Unique d'Evaluation des Risques</oddFooter>
  </headerFooter>
  <rowBreaks count="1" manualBreakCount="1">
    <brk id="24" max="1638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6F036EAF-CAA3-465C-9A9C-A350F358B15F}">
          <x14:formula1>
            <xm:f>'Listes de choix'!$A$6:$A$47</xm:f>
          </x14:formula1>
          <xm:sqref>F11 F21 F30 F39 F48 F57 F66</xm:sqref>
        </x14:dataValidation>
        <x14:dataValidation type="list" allowBlank="1" showInputMessage="1" showErrorMessage="1" xr:uid="{10FB0A83-0650-4A54-8301-CF25E45CA55D}">
          <x14:formula1>
            <xm:f>'Listes de choix'!$D$6:$D$20</xm:f>
          </x14:formula1>
          <xm:sqref>H11 H21 H30 H39 H48 H57 H66</xm:sqref>
        </x14:dataValidation>
        <x14:dataValidation type="list" allowBlank="1" showInputMessage="1" showErrorMessage="1" xr:uid="{FF742644-9654-4CE5-85BB-01B8E635BBF0}">
          <x14:formula1>
            <xm:f>'Listes de choix'!$G$6:$G$23</xm:f>
          </x14:formula1>
          <xm:sqref>I11 I21 I30 I39 I48 I57 I66</xm:sqref>
        </x14:dataValidation>
        <x14:dataValidation type="list" allowBlank="1" showInputMessage="1" showErrorMessage="1" xr:uid="{01E797D5-0FFB-477C-9FD8-EFF79A82270C}">
          <x14:formula1>
            <xm:f>'Listes de choix'!$J$6:$J$11</xm:f>
          </x14:formula1>
          <xm:sqref>D69 D24 D33 D42 D51 D60 D14</xm:sqref>
        </x14:dataValidation>
        <x14:dataValidation type="list" allowBlank="1" showInputMessage="1" showErrorMessage="1" xr:uid="{DB4A45DA-46FE-42D5-98A6-E11E05B74DBE}">
          <x14:formula1>
            <xm:f>'Listes de choix'!$D$31:$D$33</xm:f>
          </x14:formula1>
          <xm:sqref>H69 H24 H33 H42 H51 H60 H14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7</vt:i4>
      </vt:variant>
    </vt:vector>
  </HeadingPairs>
  <TitlesOfParts>
    <vt:vector size="20" baseType="lpstr">
      <vt:lpstr>Présentation</vt:lpstr>
      <vt:lpstr>Loi DUERP 2022</vt:lpstr>
      <vt:lpstr>Mode d'emploi</vt:lpstr>
      <vt:lpstr>Page de garde</vt:lpstr>
      <vt:lpstr>métodologie</vt:lpstr>
      <vt:lpstr>actions à mener</vt:lpstr>
      <vt:lpstr>sommaire risques</vt:lpstr>
      <vt:lpstr>psychosocial orga covid</vt:lpstr>
      <vt:lpstr>posture matériel chute</vt:lpstr>
      <vt:lpstr>route</vt:lpstr>
      <vt:lpstr>Listes de choix</vt:lpstr>
      <vt:lpstr>Aide Fiche de risque</vt:lpstr>
      <vt:lpstr>Mot de passe</vt:lpstr>
      <vt:lpstr>'actions à mener'!Zone_d_impression</vt:lpstr>
      <vt:lpstr>métodologie!Zone_d_impression</vt:lpstr>
      <vt:lpstr>'Page de garde'!Zone_d_impression</vt:lpstr>
      <vt:lpstr>'posture matériel chute'!Zone_d_impression</vt:lpstr>
      <vt:lpstr>'psychosocial orga covid'!Zone_d_impression</vt:lpstr>
      <vt:lpstr>route!Zone_d_impression</vt:lpstr>
      <vt:lpstr>'sommaire risques'!Zone_d_impression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FNGE</dc:creator>
  <cp:keywords/>
  <dc:description/>
  <cp:lastModifiedBy>Utilisateur</cp:lastModifiedBy>
  <cp:lastPrinted>2022-10-12T09:41:13Z</cp:lastPrinted>
  <dcterms:created xsi:type="dcterms:W3CDTF">2010-04-14T08:07:02Z</dcterms:created>
  <dcterms:modified xsi:type="dcterms:W3CDTF">2023-02-21T09:42:58Z</dcterms:modified>
  <cp:category/>
</cp:coreProperties>
</file>